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youthworkireland-my.sharepoint.com/personal/ncodd_youthworkireland_ie/Documents/Documents/Volunteer Activation Project/"/>
    </mc:Choice>
  </mc:AlternateContent>
  <xr:revisionPtr revIDLastSave="1111" documentId="8_{9AC88B0E-4C75-4148-9D42-40C69E782AD2}" xr6:coauthVersionLast="47" xr6:coauthVersionMax="47" xr10:uidLastSave="{5554AF35-4D63-4940-98E1-33BA400AFB9E}"/>
  <bookViews>
    <workbookView xWindow="-110" yWindow="-110" windowWidth="19420" windowHeight="10420" xr2:uid="{3608F095-3A5D-4D98-9371-7735594B67E5}"/>
  </bookViews>
  <sheets>
    <sheet name="Annual Accounts" sheetId="1" r:id="rId1"/>
    <sheet name="Monthly Accounts" sheetId="7" r:id="rId2"/>
    <sheet name="Volunteers" sheetId="2" r:id="rId3"/>
    <sheet name="Registered Club Members" sheetId="3" r:id="rId4"/>
    <sheet name="Affiliation Stats" sheetId="8" r:id="rId5"/>
    <sheet name="Quick Guide to Insurance" sheetId="6" r:id="rId6"/>
  </sheets>
  <definedNames>
    <definedName name="_xlnm._FilterDatabase" localSheetId="3" hidden="1">'Registered Club Members'!$A$1:$I$1</definedName>
    <definedName name="_xlnm._FilterDatabase" localSheetId="2" hidden="1">Volunteers!$A$1:$J$1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" i="2" l="1"/>
  <c r="C2" i="3"/>
  <c r="C3" i="3"/>
  <c r="C4" i="3"/>
  <c r="C5" i="3"/>
  <c r="C6" i="3"/>
  <c r="C7" i="3"/>
  <c r="C3" i="2" a="1"/>
  <c r="C3" i="2" s="1"/>
  <c r="C4" i="2" a="1"/>
  <c r="C4" i="2" s="1"/>
  <c r="D14" i="8" s="1"/>
  <c r="C5" i="2" a="1"/>
  <c r="C5" i="2" s="1"/>
  <c r="C6" i="2" a="1"/>
  <c r="C6" i="2" s="1"/>
  <c r="C7" i="2" a="1"/>
  <c r="C7" i="2" s="1"/>
  <c r="C8" i="2" a="1"/>
  <c r="C8" i="2" s="1"/>
  <c r="C9" i="2" a="1"/>
  <c r="C9" i="2" s="1"/>
  <c r="C10" i="2" a="1"/>
  <c r="C10" i="2" s="1"/>
  <c r="C11" i="2" a="1"/>
  <c r="C11" i="2" s="1"/>
  <c r="C12" i="2" a="1"/>
  <c r="C12" i="2" s="1"/>
  <c r="C13" i="2" a="1"/>
  <c r="C13" i="2" s="1"/>
  <c r="C14" i="2" a="1"/>
  <c r="C14" i="2" s="1"/>
  <c r="C15" i="2" a="1"/>
  <c r="C15" i="2" s="1"/>
  <c r="C16" i="2" a="1"/>
  <c r="C16" i="2" s="1"/>
  <c r="C17" i="2" a="1"/>
  <c r="C17" i="2" s="1"/>
  <c r="C18" i="2" a="1"/>
  <c r="C18" i="2" s="1"/>
  <c r="C19" i="2" a="1"/>
  <c r="C19" i="2" s="1"/>
  <c r="C20" i="2" a="1"/>
  <c r="C20" i="2" s="1"/>
  <c r="C21" i="2" a="1"/>
  <c r="C21" i="2" s="1"/>
  <c r="C22" i="2" a="1"/>
  <c r="C22" i="2" s="1"/>
  <c r="C23" i="2" a="1"/>
  <c r="C23" i="2" s="1"/>
  <c r="C24" i="2" a="1"/>
  <c r="C24" i="2" s="1"/>
  <c r="C25" i="2" a="1"/>
  <c r="C25" i="2" s="1"/>
  <c r="C26" i="2" a="1"/>
  <c r="C26" i="2" s="1"/>
  <c r="C27" i="2" a="1"/>
  <c r="C27" i="2" s="1"/>
  <c r="C28" i="2" a="1"/>
  <c r="C28" i="2" s="1"/>
  <c r="C29" i="2" a="1"/>
  <c r="C29" i="2" s="1"/>
  <c r="C30" i="2" a="1"/>
  <c r="C30" i="2" s="1"/>
  <c r="C31" i="2" a="1"/>
  <c r="C31" i="2" s="1"/>
  <c r="C32" i="2" a="1"/>
  <c r="C32" i="2" s="1"/>
  <c r="C33" i="2" a="1"/>
  <c r="C33" i="2" s="1"/>
  <c r="C34" i="2" a="1"/>
  <c r="C34" i="2" s="1"/>
  <c r="C35" i="2" a="1"/>
  <c r="C35" i="2" s="1"/>
  <c r="C36" i="2" a="1"/>
  <c r="C36" i="2" s="1"/>
  <c r="C37" i="2" a="1"/>
  <c r="C37" i="2" s="1"/>
  <c r="C38" i="2" a="1"/>
  <c r="C38" i="2" s="1"/>
  <c r="C39" i="2" a="1"/>
  <c r="C39" i="2" s="1"/>
  <c r="C40" i="2" a="1"/>
  <c r="C40" i="2" s="1"/>
  <c r="C41" i="2" a="1"/>
  <c r="C41" i="2" s="1"/>
  <c r="C42" i="2" a="1"/>
  <c r="C42" i="2" s="1"/>
  <c r="C43" i="2" a="1"/>
  <c r="C43" i="2" s="1"/>
  <c r="C44" i="2" a="1"/>
  <c r="C44" i="2" s="1"/>
  <c r="C45" i="2" a="1"/>
  <c r="C45" i="2" s="1"/>
  <c r="C46" i="2" a="1"/>
  <c r="C46" i="2" s="1"/>
  <c r="C47" i="2" a="1"/>
  <c r="C47" i="2" s="1"/>
  <c r="C48" i="2" a="1"/>
  <c r="C48" i="2" s="1"/>
  <c r="C49" i="2" a="1"/>
  <c r="C49" i="2" s="1"/>
  <c r="C50" i="2" a="1"/>
  <c r="C50" i="2" s="1"/>
  <c r="C51" i="2" a="1"/>
  <c r="C51" i="2" s="1"/>
  <c r="C52" i="2" a="1"/>
  <c r="C52" i="2" s="1"/>
  <c r="C53" i="2" a="1"/>
  <c r="C53" i="2" s="1"/>
  <c r="C54" i="2" a="1"/>
  <c r="C54" i="2" s="1"/>
  <c r="C55" i="2" a="1"/>
  <c r="C55" i="2" s="1"/>
  <c r="C56" i="2" a="1"/>
  <c r="C56" i="2" s="1"/>
  <c r="C57" i="2" a="1"/>
  <c r="C57" i="2" s="1"/>
  <c r="C58" i="2" a="1"/>
  <c r="C58" i="2" s="1"/>
  <c r="C59" i="2" a="1"/>
  <c r="C59" i="2" s="1"/>
  <c r="C60" i="2" a="1"/>
  <c r="C60" i="2" s="1"/>
  <c r="C61" i="2" a="1"/>
  <c r="C61" i="2" s="1"/>
  <c r="C62" i="2" a="1"/>
  <c r="C62" i="2" s="1"/>
  <c r="C63" i="2" a="1"/>
  <c r="C63" i="2" s="1"/>
  <c r="C64" i="2" a="1"/>
  <c r="C64" i="2" s="1"/>
  <c r="C65" i="2" a="1"/>
  <c r="C65" i="2" s="1"/>
  <c r="C66" i="2" a="1"/>
  <c r="C66" i="2" s="1"/>
  <c r="C67" i="2" a="1"/>
  <c r="C67" i="2" s="1"/>
  <c r="C68" i="2" a="1"/>
  <c r="C68" i="2" s="1"/>
  <c r="C69" i="2" a="1"/>
  <c r="C69" i="2" s="1"/>
  <c r="C70" i="2" a="1"/>
  <c r="C70" i="2" s="1"/>
  <c r="C71" i="2" a="1"/>
  <c r="C71" i="2" s="1"/>
  <c r="C72" i="2" a="1"/>
  <c r="C72" i="2" s="1"/>
  <c r="C73" i="2" a="1"/>
  <c r="C73" i="2" s="1"/>
  <c r="C74" i="2" a="1"/>
  <c r="C74" i="2" s="1"/>
  <c r="C75" i="2" a="1"/>
  <c r="C75" i="2" s="1"/>
  <c r="C76" i="2" a="1"/>
  <c r="C76" i="2" s="1"/>
  <c r="C77" i="2" a="1"/>
  <c r="C77" i="2" s="1"/>
  <c r="C78" i="2" a="1"/>
  <c r="C78" i="2" s="1"/>
  <c r="C79" i="2" a="1"/>
  <c r="C79" i="2" s="1"/>
  <c r="C80" i="2" a="1"/>
  <c r="C80" i="2" s="1"/>
  <c r="C81" i="2" a="1"/>
  <c r="C81" i="2" s="1"/>
  <c r="C82" i="2" a="1"/>
  <c r="C82" i="2" s="1"/>
  <c r="C83" i="2" a="1"/>
  <c r="C83" i="2" s="1"/>
  <c r="C84" i="2" a="1"/>
  <c r="C84" i="2" s="1"/>
  <c r="C85" i="2" a="1"/>
  <c r="C85" i="2" s="1"/>
  <c r="C86" i="2" a="1"/>
  <c r="C86" i="2" s="1"/>
  <c r="C87" i="2" a="1"/>
  <c r="C87" i="2" s="1"/>
  <c r="C88" i="2" a="1"/>
  <c r="C88" i="2" s="1"/>
  <c r="C89" i="2" a="1"/>
  <c r="C89" i="2" s="1"/>
  <c r="C90" i="2" a="1"/>
  <c r="C90" i="2" s="1"/>
  <c r="C91" i="2" a="1"/>
  <c r="C91" i="2" s="1"/>
  <c r="C92" i="2" a="1"/>
  <c r="C92" i="2" s="1"/>
  <c r="C93" i="2" a="1"/>
  <c r="C93" i="2" s="1"/>
  <c r="C94" i="2" a="1"/>
  <c r="C94" i="2" s="1"/>
  <c r="C95" i="2" a="1"/>
  <c r="C95" i="2" s="1"/>
  <c r="C96" i="2" a="1"/>
  <c r="C96" i="2" s="1"/>
  <c r="C97" i="2" a="1"/>
  <c r="C97" i="2" s="1"/>
  <c r="C98" i="2" a="1"/>
  <c r="C98" i="2" s="1"/>
  <c r="C99" i="2" a="1"/>
  <c r="C99" i="2" s="1"/>
  <c r="C100" i="2" a="1"/>
  <c r="C100" i="2" s="1"/>
  <c r="C101" i="2" a="1"/>
  <c r="C101" i="2" s="1"/>
  <c r="C102" i="2" a="1"/>
  <c r="C102" i="2" s="1"/>
  <c r="C103" i="2" a="1"/>
  <c r="C103" i="2" s="1"/>
  <c r="C104" i="2" a="1"/>
  <c r="C104" i="2" s="1"/>
  <c r="C105" i="2" a="1"/>
  <c r="C105" i="2" s="1"/>
  <c r="C106" i="2" a="1"/>
  <c r="C106" i="2" s="1"/>
  <c r="C107" i="2" a="1"/>
  <c r="C107" i="2" s="1"/>
  <c r="C108" i="2" a="1"/>
  <c r="C108" i="2" s="1"/>
  <c r="C109" i="2" a="1"/>
  <c r="C109" i="2" s="1"/>
  <c r="C110" i="2" a="1"/>
  <c r="C110" i="2" s="1"/>
  <c r="C111" i="2" a="1"/>
  <c r="C111" i="2" s="1"/>
  <c r="C112" i="2" a="1"/>
  <c r="C112" i="2" s="1"/>
  <c r="C113" i="2" a="1"/>
  <c r="C113" i="2" s="1"/>
  <c r="C114" i="2" a="1"/>
  <c r="C114" i="2" s="1"/>
  <c r="C115" i="2" a="1"/>
  <c r="C115" i="2" s="1"/>
  <c r="C116" i="2" a="1"/>
  <c r="C116" i="2" s="1"/>
  <c r="C117" i="2" a="1"/>
  <c r="C117" i="2" s="1"/>
  <c r="C118" i="2" a="1"/>
  <c r="C118" i="2" s="1"/>
  <c r="C119" i="2" a="1"/>
  <c r="C119" i="2" s="1"/>
  <c r="C120" i="2" a="1"/>
  <c r="C120" i="2" s="1"/>
  <c r="C121" i="2" a="1"/>
  <c r="C121" i="2" s="1"/>
  <c r="C122" i="2" a="1"/>
  <c r="C122" i="2" s="1"/>
  <c r="C123" i="2" a="1"/>
  <c r="C123" i="2" s="1"/>
  <c r="C124" i="2" a="1"/>
  <c r="C124" i="2" s="1"/>
  <c r="C125" i="2" a="1"/>
  <c r="C125" i="2" s="1"/>
  <c r="C126" i="2" a="1"/>
  <c r="C126" i="2" s="1"/>
  <c r="C127" i="2" a="1"/>
  <c r="C127" i="2" s="1"/>
  <c r="C128" i="2" a="1"/>
  <c r="C128" i="2" s="1"/>
  <c r="C129" i="2" a="1"/>
  <c r="C129" i="2" s="1"/>
  <c r="C130" i="2" a="1"/>
  <c r="C130" i="2" s="1"/>
  <c r="C131" i="2" a="1"/>
  <c r="C131" i="2" s="1"/>
  <c r="C132" i="2" a="1"/>
  <c r="C132" i="2" s="1"/>
  <c r="C133" i="2" a="1"/>
  <c r="C133" i="2" s="1"/>
  <c r="C134" i="2" a="1"/>
  <c r="C134" i="2" s="1"/>
  <c r="C135" i="2" a="1"/>
  <c r="C135" i="2" s="1"/>
  <c r="C136" i="2" a="1"/>
  <c r="C136" i="2" s="1"/>
  <c r="C137" i="2" a="1"/>
  <c r="C137" i="2" s="1"/>
  <c r="C138" i="2" a="1"/>
  <c r="C138" i="2" s="1"/>
  <c r="C139" i="2" a="1"/>
  <c r="C139" i="2" s="1"/>
  <c r="C140" i="2" a="1"/>
  <c r="C140" i="2" s="1"/>
  <c r="C141" i="2" a="1"/>
  <c r="C141" i="2" s="1"/>
  <c r="C142" i="2" a="1"/>
  <c r="C142" i="2" s="1"/>
  <c r="C143" i="2" a="1"/>
  <c r="C143" i="2" s="1"/>
  <c r="C144" i="2" a="1"/>
  <c r="C144" i="2" s="1"/>
  <c r="C145" i="2" a="1"/>
  <c r="C145" i="2" s="1"/>
  <c r="C146" i="2" a="1"/>
  <c r="C146" i="2" s="1"/>
  <c r="C147" i="2" a="1"/>
  <c r="C147" i="2" s="1"/>
  <c r="C148" i="2" a="1"/>
  <c r="C148" i="2" s="1"/>
  <c r="C149" i="2" a="1"/>
  <c r="C149" i="2" s="1"/>
  <c r="C150" i="2" a="1"/>
  <c r="C150" i="2" s="1"/>
  <c r="C151" i="2" a="1"/>
  <c r="C151" i="2" s="1"/>
  <c r="C152" i="2" a="1"/>
  <c r="C152" i="2" s="1"/>
  <c r="C153" i="2" a="1"/>
  <c r="C153" i="2" s="1"/>
  <c r="C154" i="2" a="1"/>
  <c r="C154" i="2" s="1"/>
  <c r="C155" i="2" a="1"/>
  <c r="C155" i="2" s="1"/>
  <c r="C156" i="2" a="1"/>
  <c r="C156" i="2" s="1"/>
  <c r="C157" i="2" a="1"/>
  <c r="C157" i="2" s="1"/>
  <c r="C158" i="2" a="1"/>
  <c r="C158" i="2" s="1"/>
  <c r="C159" i="2" a="1"/>
  <c r="C159" i="2" s="1"/>
  <c r="C160" i="2" a="1"/>
  <c r="C160" i="2" s="1"/>
  <c r="C161" i="2" a="1"/>
  <c r="C161" i="2" s="1"/>
  <c r="C162" i="2" a="1"/>
  <c r="C162" i="2" s="1"/>
  <c r="C163" i="2" a="1"/>
  <c r="C163" i="2" s="1"/>
  <c r="C164" i="2" a="1"/>
  <c r="C164" i="2" s="1"/>
  <c r="C165" i="2" a="1"/>
  <c r="C165" i="2" s="1"/>
  <c r="C166" i="2" a="1"/>
  <c r="C166" i="2" s="1"/>
  <c r="C167" i="2" a="1"/>
  <c r="C167" i="2" s="1"/>
  <c r="C168" i="2" a="1"/>
  <c r="C168" i="2" s="1"/>
  <c r="C169" i="2" a="1"/>
  <c r="C169" i="2" s="1"/>
  <c r="C170" i="2" a="1"/>
  <c r="C170" i="2" s="1"/>
  <c r="C171" i="2" a="1"/>
  <c r="C171" i="2" s="1"/>
  <c r="C172" i="2" a="1"/>
  <c r="C172" i="2" s="1"/>
  <c r="C173" i="2" a="1"/>
  <c r="C173" i="2" s="1"/>
  <c r="C174" i="2" a="1"/>
  <c r="C174" i="2" s="1"/>
  <c r="C175" i="2" a="1"/>
  <c r="C175" i="2" s="1"/>
  <c r="C176" i="2" a="1"/>
  <c r="C176" i="2" s="1"/>
  <c r="C177" i="2" a="1"/>
  <c r="C177" i="2" s="1"/>
  <c r="C178" i="2" a="1"/>
  <c r="C178" i="2" s="1"/>
  <c r="C179" i="2" a="1"/>
  <c r="C179" i="2" s="1"/>
  <c r="C180" i="2" a="1"/>
  <c r="C180" i="2" s="1"/>
  <c r="C181" i="2" a="1"/>
  <c r="C181" i="2" s="1"/>
  <c r="C182" i="2" a="1"/>
  <c r="C182" i="2" s="1"/>
  <c r="C183" i="2" a="1"/>
  <c r="C183" i="2" s="1"/>
  <c r="C184" i="2" a="1"/>
  <c r="C184" i="2" s="1"/>
  <c r="C185" i="2" a="1"/>
  <c r="C185" i="2" s="1"/>
  <c r="C186" i="2" a="1"/>
  <c r="C186" i="2" s="1"/>
  <c r="C187" i="2" a="1"/>
  <c r="C187" i="2" s="1"/>
  <c r="C188" i="2" a="1"/>
  <c r="C188" i="2" s="1"/>
  <c r="C189" i="2" a="1"/>
  <c r="C189" i="2" s="1"/>
  <c r="C190" i="2" a="1"/>
  <c r="C190" i="2" s="1"/>
  <c r="C191" i="2" a="1"/>
  <c r="C191" i="2" s="1"/>
  <c r="C192" i="2" a="1"/>
  <c r="C192" i="2" s="1"/>
  <c r="C193" i="2" a="1"/>
  <c r="C193" i="2" s="1"/>
  <c r="C194" i="2" a="1"/>
  <c r="C194" i="2" s="1"/>
  <c r="C195" i="2" a="1"/>
  <c r="C195" i="2" s="1"/>
  <c r="C196" i="2" a="1"/>
  <c r="C196" i="2" s="1"/>
  <c r="C197" i="2" a="1"/>
  <c r="C197" i="2" s="1"/>
  <c r="C198" i="2" a="1"/>
  <c r="C198" i="2" s="1"/>
  <c r="C199" i="2" a="1"/>
  <c r="C199" i="2" s="1"/>
  <c r="C200" i="2" a="1"/>
  <c r="C200" i="2" s="1"/>
  <c r="C201" i="2" a="1"/>
  <c r="C201" i="2" s="1"/>
  <c r="C202" i="2" a="1"/>
  <c r="C202" i="2" s="1"/>
  <c r="C203" i="2" a="1"/>
  <c r="C203" i="2" s="1"/>
  <c r="C204" i="2" a="1"/>
  <c r="C204" i="2" s="1"/>
  <c r="C205" i="2" a="1"/>
  <c r="C205" i="2" s="1"/>
  <c r="C206" i="2" a="1"/>
  <c r="C206" i="2" s="1"/>
  <c r="C207" i="2" a="1"/>
  <c r="C207" i="2" s="1"/>
  <c r="C208" i="2" a="1"/>
  <c r="C208" i="2" s="1"/>
  <c r="C209" i="2" a="1"/>
  <c r="C209" i="2" s="1"/>
  <c r="C210" i="2" a="1"/>
  <c r="C210" i="2" s="1"/>
  <c r="C211" i="2" a="1"/>
  <c r="C211" i="2" s="1"/>
  <c r="C212" i="2" a="1"/>
  <c r="C212" i="2" s="1"/>
  <c r="C213" i="2" a="1"/>
  <c r="C213" i="2" s="1"/>
  <c r="C214" i="2" a="1"/>
  <c r="C214" i="2" s="1"/>
  <c r="C215" i="2" a="1"/>
  <c r="C215" i="2" s="1"/>
  <c r="C216" i="2" a="1"/>
  <c r="C216" i="2" s="1"/>
  <c r="C217" i="2" a="1"/>
  <c r="C217" i="2" s="1"/>
  <c r="C218" i="2" a="1"/>
  <c r="C218" i="2" s="1"/>
  <c r="C219" i="2" a="1"/>
  <c r="C219" i="2" s="1"/>
  <c r="C220" i="2" a="1"/>
  <c r="C220" i="2" s="1"/>
  <c r="C221" i="2" a="1"/>
  <c r="C221" i="2" s="1"/>
  <c r="C222" i="2" a="1"/>
  <c r="C222" i="2" s="1"/>
  <c r="C223" i="2" a="1"/>
  <c r="C223" i="2" s="1"/>
  <c r="C224" i="2" a="1"/>
  <c r="C224" i="2" s="1"/>
  <c r="C225" i="2" a="1"/>
  <c r="C225" i="2" s="1"/>
  <c r="C226" i="2" a="1"/>
  <c r="C226" i="2" s="1"/>
  <c r="C227" i="2" a="1"/>
  <c r="C227" i="2" s="1"/>
  <c r="C228" i="2" a="1"/>
  <c r="C228" i="2" s="1"/>
  <c r="C229" i="2" a="1"/>
  <c r="C229" i="2" s="1"/>
  <c r="C230" i="2" a="1"/>
  <c r="C230" i="2" s="1"/>
  <c r="C231" i="2" a="1"/>
  <c r="C231" i="2" s="1"/>
  <c r="C232" i="2" a="1"/>
  <c r="C232" i="2" s="1"/>
  <c r="C233" i="2" a="1"/>
  <c r="C233" i="2" s="1"/>
  <c r="C234" i="2" a="1"/>
  <c r="C234" i="2" s="1"/>
  <c r="C235" i="2" a="1"/>
  <c r="C235" i="2" s="1"/>
  <c r="C236" i="2" a="1"/>
  <c r="C236" i="2" s="1"/>
  <c r="C237" i="2" a="1"/>
  <c r="C237" i="2" s="1"/>
  <c r="C238" i="2" a="1"/>
  <c r="C238" i="2" s="1"/>
  <c r="C239" i="2" a="1"/>
  <c r="C239" i="2" s="1"/>
  <c r="C240" i="2" a="1"/>
  <c r="C240" i="2" s="1"/>
  <c r="C241" i="2" a="1"/>
  <c r="C241" i="2" s="1"/>
  <c r="C242" i="2" a="1"/>
  <c r="C242" i="2" s="1"/>
  <c r="C243" i="2" a="1"/>
  <c r="C243" i="2" s="1"/>
  <c r="C244" i="2" a="1"/>
  <c r="C244" i="2" s="1"/>
  <c r="C245" i="2" a="1"/>
  <c r="C245" i="2" s="1"/>
  <c r="C246" i="2" a="1"/>
  <c r="C246" i="2" s="1"/>
  <c r="C247" i="2" a="1"/>
  <c r="C247" i="2" s="1"/>
  <c r="C248" i="2" a="1"/>
  <c r="C248" i="2" s="1"/>
  <c r="C249" i="2" a="1"/>
  <c r="C249" i="2" s="1"/>
  <c r="C250" i="2" a="1"/>
  <c r="C250" i="2" s="1"/>
  <c r="C251" i="2" a="1"/>
  <c r="C251" i="2" s="1"/>
  <c r="C252" i="2" a="1"/>
  <c r="C252" i="2" s="1"/>
  <c r="C253" i="2" a="1"/>
  <c r="C253" i="2" s="1"/>
  <c r="C254" i="2" a="1"/>
  <c r="C254" i="2" s="1"/>
  <c r="C255" i="2" a="1"/>
  <c r="C255" i="2" s="1"/>
  <c r="C256" i="2" a="1"/>
  <c r="C256" i="2" s="1"/>
  <c r="C257" i="2" a="1"/>
  <c r="C257" i="2" s="1"/>
  <c r="C258" i="2" a="1"/>
  <c r="C258" i="2" s="1"/>
  <c r="C259" i="2" a="1"/>
  <c r="C259" i="2" s="1"/>
  <c r="C260" i="2" a="1"/>
  <c r="C260" i="2" s="1"/>
  <c r="C261" i="2" a="1"/>
  <c r="C261" i="2" s="1"/>
  <c r="C262" i="2" a="1"/>
  <c r="C262" i="2" s="1"/>
  <c r="C263" i="2" a="1"/>
  <c r="C263" i="2" s="1"/>
  <c r="C264" i="2" a="1"/>
  <c r="C264" i="2" s="1"/>
  <c r="C265" i="2" a="1"/>
  <c r="C265" i="2" s="1"/>
  <c r="C266" i="2" a="1"/>
  <c r="C266" i="2" s="1"/>
  <c r="C267" i="2" a="1"/>
  <c r="C267" i="2" s="1"/>
  <c r="C268" i="2" a="1"/>
  <c r="C268" i="2" s="1"/>
  <c r="C269" i="2" a="1"/>
  <c r="C269" i="2" s="1"/>
  <c r="C270" i="2" a="1"/>
  <c r="C270" i="2" s="1"/>
  <c r="C271" i="2" a="1"/>
  <c r="C271" i="2" s="1"/>
  <c r="C272" i="2" a="1"/>
  <c r="C272" i="2" s="1"/>
  <c r="C273" i="2" a="1"/>
  <c r="C273" i="2" s="1"/>
  <c r="C274" i="2" a="1"/>
  <c r="C274" i="2" s="1"/>
  <c r="C275" i="2" a="1"/>
  <c r="C275" i="2" s="1"/>
  <c r="C276" i="2" a="1"/>
  <c r="C276" i="2" s="1"/>
  <c r="C277" i="2" a="1"/>
  <c r="C277" i="2" s="1"/>
  <c r="C278" i="2" a="1"/>
  <c r="C278" i="2" s="1"/>
  <c r="C279" i="2" a="1"/>
  <c r="C279" i="2" s="1"/>
  <c r="C280" i="2" a="1"/>
  <c r="C280" i="2" s="1"/>
  <c r="C281" i="2" a="1"/>
  <c r="C281" i="2" s="1"/>
  <c r="C282" i="2" a="1"/>
  <c r="C282" i="2" s="1"/>
  <c r="C283" i="2" a="1"/>
  <c r="C283" i="2" s="1"/>
  <c r="C284" i="2" a="1"/>
  <c r="C284" i="2" s="1"/>
  <c r="C285" i="2" a="1"/>
  <c r="C285" i="2" s="1"/>
  <c r="C286" i="2" a="1"/>
  <c r="C286" i="2" s="1"/>
  <c r="C287" i="2" a="1"/>
  <c r="C287" i="2" s="1"/>
  <c r="C288" i="2" a="1"/>
  <c r="C288" i="2" s="1"/>
  <c r="C289" i="2" a="1"/>
  <c r="C289" i="2" s="1"/>
  <c r="C290" i="2" a="1"/>
  <c r="C290" i="2" s="1"/>
  <c r="C291" i="2" a="1"/>
  <c r="C291" i="2" s="1"/>
  <c r="C292" i="2" a="1"/>
  <c r="C292" i="2" s="1"/>
  <c r="C293" i="2" a="1"/>
  <c r="C293" i="2" s="1"/>
  <c r="C294" i="2" a="1"/>
  <c r="C294" i="2" s="1"/>
  <c r="C295" i="2" a="1"/>
  <c r="C295" i="2" s="1"/>
  <c r="C296" i="2" a="1"/>
  <c r="C296" i="2" s="1"/>
  <c r="C297" i="2" a="1"/>
  <c r="C297" i="2" s="1"/>
  <c r="C298" i="2" a="1"/>
  <c r="C298" i="2" s="1"/>
  <c r="C299" i="2" a="1"/>
  <c r="C299" i="2" s="1"/>
  <c r="C300" i="2" a="1"/>
  <c r="C300" i="2" s="1"/>
  <c r="C301" i="2" a="1"/>
  <c r="C301" i="2" s="1"/>
  <c r="C302" i="2" a="1"/>
  <c r="C302" i="2" s="1"/>
  <c r="C303" i="2" a="1"/>
  <c r="C303" i="2" s="1"/>
  <c r="C304" i="2" a="1"/>
  <c r="C304" i="2" s="1"/>
  <c r="C305" i="2" a="1"/>
  <c r="C305" i="2" s="1"/>
  <c r="C306" i="2" a="1"/>
  <c r="C306" i="2" s="1"/>
  <c r="C307" i="2" a="1"/>
  <c r="C307" i="2" s="1"/>
  <c r="C308" i="2" a="1"/>
  <c r="C308" i="2" s="1"/>
  <c r="C309" i="2" a="1"/>
  <c r="C309" i="2" s="1"/>
  <c r="C310" i="2" a="1"/>
  <c r="C310" i="2" s="1"/>
  <c r="C311" i="2" a="1"/>
  <c r="C311" i="2" s="1"/>
  <c r="C312" i="2" a="1"/>
  <c r="C312" i="2" s="1"/>
  <c r="C313" i="2" a="1"/>
  <c r="C313" i="2" s="1"/>
  <c r="C314" i="2" a="1"/>
  <c r="C314" i="2" s="1"/>
  <c r="C315" i="2" a="1"/>
  <c r="C315" i="2" s="1"/>
  <c r="C316" i="2" a="1"/>
  <c r="C316" i="2" s="1"/>
  <c r="C317" i="2" a="1"/>
  <c r="C317" i="2" s="1"/>
  <c r="C318" i="2" a="1"/>
  <c r="C318" i="2" s="1"/>
  <c r="C319" i="2" a="1"/>
  <c r="C319" i="2" s="1"/>
  <c r="C320" i="2" a="1"/>
  <c r="C320" i="2" s="1"/>
  <c r="C321" i="2" a="1"/>
  <c r="C321" i="2" s="1"/>
  <c r="C322" i="2" a="1"/>
  <c r="C322" i="2" s="1"/>
  <c r="C323" i="2" a="1"/>
  <c r="C323" i="2" s="1"/>
  <c r="C324" i="2" a="1"/>
  <c r="C324" i="2" s="1"/>
  <c r="C325" i="2" a="1"/>
  <c r="C325" i="2" s="1"/>
  <c r="C326" i="2" a="1"/>
  <c r="C326" i="2" s="1"/>
  <c r="C327" i="2" a="1"/>
  <c r="C327" i="2" s="1"/>
  <c r="C328" i="2" a="1"/>
  <c r="C328" i="2" s="1"/>
  <c r="C329" i="2" a="1"/>
  <c r="C329" i="2" s="1"/>
  <c r="C330" i="2" a="1"/>
  <c r="C330" i="2" s="1"/>
  <c r="C331" i="2" a="1"/>
  <c r="C331" i="2" s="1"/>
  <c r="C332" i="2" a="1"/>
  <c r="C332" i="2" s="1"/>
  <c r="C333" i="2" a="1"/>
  <c r="C333" i="2" s="1"/>
  <c r="C334" i="2" a="1"/>
  <c r="C334" i="2" s="1"/>
  <c r="C335" i="2" a="1"/>
  <c r="C335" i="2" s="1"/>
  <c r="C336" i="2" a="1"/>
  <c r="C336" i="2" s="1"/>
  <c r="C337" i="2" a="1"/>
  <c r="C337" i="2" s="1"/>
  <c r="C338" i="2" a="1"/>
  <c r="C338" i="2" s="1"/>
  <c r="C339" i="2" a="1"/>
  <c r="C339" i="2" s="1"/>
  <c r="C340" i="2" a="1"/>
  <c r="C340" i="2" s="1"/>
  <c r="C341" i="2" a="1"/>
  <c r="C341" i="2" s="1"/>
  <c r="C342" i="2" a="1"/>
  <c r="C342" i="2" s="1"/>
  <c r="C343" i="2" a="1"/>
  <c r="C343" i="2" s="1"/>
  <c r="C344" i="2" a="1"/>
  <c r="C344" i="2" s="1"/>
  <c r="C345" i="2" a="1"/>
  <c r="C345" i="2" s="1"/>
  <c r="C346" i="2" a="1"/>
  <c r="C346" i="2" s="1"/>
  <c r="C347" i="2" a="1"/>
  <c r="C347" i="2" s="1"/>
  <c r="C348" i="2" a="1"/>
  <c r="C348" i="2" s="1"/>
  <c r="C349" i="2" a="1"/>
  <c r="C349" i="2" s="1"/>
  <c r="C350" i="2" a="1"/>
  <c r="C350" i="2" s="1"/>
  <c r="C351" i="2" a="1"/>
  <c r="C351" i="2" s="1"/>
  <c r="C352" i="2" a="1"/>
  <c r="C352" i="2" s="1"/>
  <c r="C353" i="2" a="1"/>
  <c r="C353" i="2" s="1"/>
  <c r="C354" i="2" a="1"/>
  <c r="C354" i="2" s="1"/>
  <c r="C355" i="2" a="1"/>
  <c r="C355" i="2" s="1"/>
  <c r="C356" i="2" a="1"/>
  <c r="C356" i="2" s="1"/>
  <c r="C357" i="2" a="1"/>
  <c r="C357" i="2" s="1"/>
  <c r="C358" i="2" a="1"/>
  <c r="C358" i="2" s="1"/>
  <c r="C359" i="2" a="1"/>
  <c r="C359" i="2" s="1"/>
  <c r="C360" i="2" a="1"/>
  <c r="C360" i="2" s="1"/>
  <c r="C361" i="2" a="1"/>
  <c r="C361" i="2" s="1"/>
  <c r="C362" i="2" a="1"/>
  <c r="C362" i="2" s="1"/>
  <c r="C363" i="2" a="1"/>
  <c r="C363" i="2" s="1"/>
  <c r="C364" i="2" a="1"/>
  <c r="C364" i="2" s="1"/>
  <c r="C365" i="2" a="1"/>
  <c r="C365" i="2" s="1"/>
  <c r="C366" i="2" a="1"/>
  <c r="C366" i="2" s="1"/>
  <c r="C367" i="2" a="1"/>
  <c r="C367" i="2" s="1"/>
  <c r="C368" i="2" a="1"/>
  <c r="C368" i="2" s="1"/>
  <c r="C369" i="2" a="1"/>
  <c r="C369" i="2" s="1"/>
  <c r="C370" i="2" a="1"/>
  <c r="C370" i="2" s="1"/>
  <c r="C371" i="2" a="1"/>
  <c r="C371" i="2" s="1"/>
  <c r="C372" i="2" a="1"/>
  <c r="C372" i="2" s="1"/>
  <c r="C373" i="2" a="1"/>
  <c r="C373" i="2" s="1"/>
  <c r="C374" i="2" a="1"/>
  <c r="C374" i="2" s="1"/>
  <c r="C375" i="2" a="1"/>
  <c r="C375" i="2" s="1"/>
  <c r="C376" i="2" a="1"/>
  <c r="C376" i="2" s="1"/>
  <c r="C377" i="2" a="1"/>
  <c r="C377" i="2" s="1"/>
  <c r="C378" i="2" a="1"/>
  <c r="C378" i="2" s="1"/>
  <c r="C379" i="2" a="1"/>
  <c r="C379" i="2" s="1"/>
  <c r="C380" i="2" a="1"/>
  <c r="C380" i="2" s="1"/>
  <c r="C381" i="2" a="1"/>
  <c r="C381" i="2" s="1"/>
  <c r="C382" i="2" a="1"/>
  <c r="C382" i="2" s="1"/>
  <c r="C383" i="2" a="1"/>
  <c r="C383" i="2" s="1"/>
  <c r="C384" i="2" a="1"/>
  <c r="C384" i="2" s="1"/>
  <c r="C385" i="2" a="1"/>
  <c r="C385" i="2" s="1"/>
  <c r="C386" i="2" a="1"/>
  <c r="C386" i="2" s="1"/>
  <c r="C387" i="2" a="1"/>
  <c r="C387" i="2" s="1"/>
  <c r="C388" i="2" a="1"/>
  <c r="C388" i="2" s="1"/>
  <c r="C389" i="2" a="1"/>
  <c r="C389" i="2" s="1"/>
  <c r="C390" i="2" a="1"/>
  <c r="C390" i="2" s="1"/>
  <c r="C391" i="2" a="1"/>
  <c r="C391" i="2" s="1"/>
  <c r="C392" i="2" a="1"/>
  <c r="C392" i="2" s="1"/>
  <c r="C393" i="2" a="1"/>
  <c r="C393" i="2" s="1"/>
  <c r="C394" i="2" a="1"/>
  <c r="C394" i="2" s="1"/>
  <c r="C395" i="2" a="1"/>
  <c r="C395" i="2" s="1"/>
  <c r="C396" i="2" a="1"/>
  <c r="C396" i="2" s="1"/>
  <c r="C397" i="2" a="1"/>
  <c r="C397" i="2" s="1"/>
  <c r="C398" i="2" a="1"/>
  <c r="C398" i="2" s="1"/>
  <c r="C399" i="2" a="1"/>
  <c r="C399" i="2" s="1"/>
  <c r="C400" i="2" a="1"/>
  <c r="C400" i="2" s="1"/>
  <c r="C401" i="2" a="1"/>
  <c r="C401" i="2" s="1"/>
  <c r="C402" i="2" a="1"/>
  <c r="C402" i="2" s="1"/>
  <c r="C403" i="2" a="1"/>
  <c r="C403" i="2" s="1"/>
  <c r="C404" i="2" a="1"/>
  <c r="C404" i="2" s="1"/>
  <c r="C405" i="2" a="1"/>
  <c r="C405" i="2" s="1"/>
  <c r="C406" i="2" a="1"/>
  <c r="C406" i="2" s="1"/>
  <c r="C407" i="2" a="1"/>
  <c r="C407" i="2" s="1"/>
  <c r="C408" i="2" a="1"/>
  <c r="C408" i="2" s="1"/>
  <c r="C409" i="2" a="1"/>
  <c r="C409" i="2" s="1"/>
  <c r="C410" i="2" a="1"/>
  <c r="C410" i="2" s="1"/>
  <c r="C411" i="2" a="1"/>
  <c r="C411" i="2" s="1"/>
  <c r="C412" i="2" a="1"/>
  <c r="C412" i="2" s="1"/>
  <c r="C413" i="2" a="1"/>
  <c r="C413" i="2" s="1"/>
  <c r="C414" i="2" a="1"/>
  <c r="C414" i="2" s="1"/>
  <c r="C415" i="2" a="1"/>
  <c r="C415" i="2" s="1"/>
  <c r="C416" i="2" a="1"/>
  <c r="C416" i="2" s="1"/>
  <c r="C417" i="2" a="1"/>
  <c r="C417" i="2" s="1"/>
  <c r="C418" i="2" a="1"/>
  <c r="C418" i="2" s="1"/>
  <c r="C419" i="2" a="1"/>
  <c r="C419" i="2" s="1"/>
  <c r="C420" i="2" a="1"/>
  <c r="C420" i="2" s="1"/>
  <c r="C421" i="2" a="1"/>
  <c r="C421" i="2" s="1"/>
  <c r="C422" i="2" a="1"/>
  <c r="C422" i="2" s="1"/>
  <c r="C423" i="2" a="1"/>
  <c r="C423" i="2" s="1"/>
  <c r="C424" i="2" a="1"/>
  <c r="C424" i="2" s="1"/>
  <c r="C425" i="2" a="1"/>
  <c r="C425" i="2" s="1"/>
  <c r="C426" i="2" a="1"/>
  <c r="C426" i="2" s="1"/>
  <c r="C427" i="2" a="1"/>
  <c r="C427" i="2" s="1"/>
  <c r="C428" i="2" a="1"/>
  <c r="C428" i="2" s="1"/>
  <c r="C429" i="2" a="1"/>
  <c r="C429" i="2" s="1"/>
  <c r="C430" i="2" a="1"/>
  <c r="C430" i="2" s="1"/>
  <c r="C431" i="2" a="1"/>
  <c r="C431" i="2" s="1"/>
  <c r="C432" i="2" a="1"/>
  <c r="C432" i="2" s="1"/>
  <c r="C433" i="2" a="1"/>
  <c r="C433" i="2" s="1"/>
  <c r="C434" i="2" a="1"/>
  <c r="C434" i="2" s="1"/>
  <c r="C435" i="2" a="1"/>
  <c r="C435" i="2" s="1"/>
  <c r="C436" i="2" a="1"/>
  <c r="C436" i="2" s="1"/>
  <c r="C437" i="2" a="1"/>
  <c r="C437" i="2" s="1"/>
  <c r="C438" i="2" a="1"/>
  <c r="C438" i="2" s="1"/>
  <c r="C439" i="2" a="1"/>
  <c r="C439" i="2" s="1"/>
  <c r="C440" i="2" a="1"/>
  <c r="C440" i="2" s="1"/>
  <c r="C441" i="2" a="1"/>
  <c r="C441" i="2" s="1"/>
  <c r="C442" i="2" a="1"/>
  <c r="C442" i="2" s="1"/>
  <c r="C443" i="2" a="1"/>
  <c r="C443" i="2" s="1"/>
  <c r="C444" i="2" a="1"/>
  <c r="C444" i="2" s="1"/>
  <c r="C445" i="2" a="1"/>
  <c r="C445" i="2" s="1"/>
  <c r="C446" i="2" a="1"/>
  <c r="C446" i="2" s="1"/>
  <c r="C447" i="2" a="1"/>
  <c r="C447" i="2" s="1"/>
  <c r="C448" i="2" a="1"/>
  <c r="C448" i="2" s="1"/>
  <c r="C449" i="2" a="1"/>
  <c r="C449" i="2" s="1"/>
  <c r="C450" i="2" a="1"/>
  <c r="C450" i="2" s="1"/>
  <c r="C451" i="2" a="1"/>
  <c r="C451" i="2" s="1"/>
  <c r="C452" i="2" a="1"/>
  <c r="C452" i="2" s="1"/>
  <c r="C453" i="2" a="1"/>
  <c r="C453" i="2" s="1"/>
  <c r="C454" i="2" a="1"/>
  <c r="C454" i="2" s="1"/>
  <c r="C455" i="2" a="1"/>
  <c r="C455" i="2" s="1"/>
  <c r="C456" i="2" a="1"/>
  <c r="C456" i="2" s="1"/>
  <c r="C457" i="2" a="1"/>
  <c r="C457" i="2" s="1"/>
  <c r="C458" i="2" a="1"/>
  <c r="C458" i="2" s="1"/>
  <c r="C459" i="2" a="1"/>
  <c r="C459" i="2" s="1"/>
  <c r="C460" i="2" a="1"/>
  <c r="C460" i="2" s="1"/>
  <c r="C461" i="2" a="1"/>
  <c r="C461" i="2" s="1"/>
  <c r="C462" i="2" a="1"/>
  <c r="C462" i="2" s="1"/>
  <c r="C463" i="2" a="1"/>
  <c r="C463" i="2" s="1"/>
  <c r="C464" i="2" a="1"/>
  <c r="C464" i="2" s="1"/>
  <c r="C465" i="2" a="1"/>
  <c r="C465" i="2" s="1"/>
  <c r="C466" i="2" a="1"/>
  <c r="C466" i="2" s="1"/>
  <c r="C467" i="2" a="1"/>
  <c r="C467" i="2" s="1"/>
  <c r="C468" i="2" a="1"/>
  <c r="C468" i="2" s="1"/>
  <c r="C469" i="2" a="1"/>
  <c r="C469" i="2" s="1"/>
  <c r="C470" i="2" a="1"/>
  <c r="C470" i="2" s="1"/>
  <c r="C471" i="2" a="1"/>
  <c r="C471" i="2" s="1"/>
  <c r="C472" i="2" a="1"/>
  <c r="C472" i="2" s="1"/>
  <c r="C473" i="2" a="1"/>
  <c r="C473" i="2" s="1"/>
  <c r="C474" i="2" a="1"/>
  <c r="C474" i="2" s="1"/>
  <c r="C475" i="2" a="1"/>
  <c r="C475" i="2" s="1"/>
  <c r="C476" i="2" a="1"/>
  <c r="C476" i="2" s="1"/>
  <c r="C477" i="2" a="1"/>
  <c r="C477" i="2" s="1"/>
  <c r="C478" i="2" a="1"/>
  <c r="C478" i="2" s="1"/>
  <c r="C479" i="2" a="1"/>
  <c r="C479" i="2" s="1"/>
  <c r="C480" i="2" a="1"/>
  <c r="C480" i="2" s="1"/>
  <c r="C481" i="2" a="1"/>
  <c r="C481" i="2" s="1"/>
  <c r="C482" i="2" a="1"/>
  <c r="C482" i="2" s="1"/>
  <c r="C483" i="2" a="1"/>
  <c r="C483" i="2" s="1"/>
  <c r="C484" i="2" a="1"/>
  <c r="C484" i="2" s="1"/>
  <c r="C485" i="2" a="1"/>
  <c r="C485" i="2" s="1"/>
  <c r="C486" i="2" a="1"/>
  <c r="C486" i="2" s="1"/>
  <c r="C487" i="2" a="1"/>
  <c r="C487" i="2" s="1"/>
  <c r="C488" i="2" a="1"/>
  <c r="C488" i="2" s="1"/>
  <c r="C489" i="2" a="1"/>
  <c r="C489" i="2" s="1"/>
  <c r="C490" i="2" a="1"/>
  <c r="C490" i="2" s="1"/>
  <c r="C491" i="2" a="1"/>
  <c r="C491" i="2" s="1"/>
  <c r="C492" i="2" a="1"/>
  <c r="C492" i="2" s="1"/>
  <c r="C493" i="2" a="1"/>
  <c r="C493" i="2" s="1"/>
  <c r="C494" i="2" a="1"/>
  <c r="C494" i="2" s="1"/>
  <c r="C495" i="2" a="1"/>
  <c r="C495" i="2" s="1"/>
  <c r="C496" i="2" a="1"/>
  <c r="C496" i="2" s="1"/>
  <c r="C497" i="2" a="1"/>
  <c r="C497" i="2" s="1"/>
  <c r="C498" i="2" a="1"/>
  <c r="C498" i="2" s="1"/>
  <c r="C499" i="2" a="1"/>
  <c r="C499" i="2" s="1"/>
  <c r="C500" i="2" a="1"/>
  <c r="C500" i="2" s="1"/>
  <c r="C501" i="2" a="1"/>
  <c r="C501" i="2" s="1"/>
  <c r="C502" i="2" a="1"/>
  <c r="C502" i="2" s="1"/>
  <c r="C503" i="2" a="1"/>
  <c r="C503" i="2" s="1"/>
  <c r="C504" i="2" a="1"/>
  <c r="C504" i="2" s="1"/>
  <c r="C505" i="2" a="1"/>
  <c r="C505" i="2" s="1"/>
  <c r="C506" i="2" a="1"/>
  <c r="C506" i="2" s="1"/>
  <c r="C507" i="2" a="1"/>
  <c r="C507" i="2" s="1"/>
  <c r="C508" i="2" a="1"/>
  <c r="C508" i="2" s="1"/>
  <c r="C509" i="2" a="1"/>
  <c r="C509" i="2" s="1"/>
  <c r="C510" i="2" a="1"/>
  <c r="C510" i="2" s="1"/>
  <c r="C511" i="2" a="1"/>
  <c r="C511" i="2" s="1"/>
  <c r="C512" i="2" a="1"/>
  <c r="C512" i="2" s="1"/>
  <c r="C513" i="2" a="1"/>
  <c r="C513" i="2" s="1"/>
  <c r="C514" i="2" a="1"/>
  <c r="C514" i="2" s="1"/>
  <c r="C515" i="2" a="1"/>
  <c r="C515" i="2" s="1"/>
  <c r="C516" i="2" a="1"/>
  <c r="C516" i="2" s="1"/>
  <c r="C517" i="2" a="1"/>
  <c r="C517" i="2" s="1"/>
  <c r="C518" i="2" a="1"/>
  <c r="C518" i="2" s="1"/>
  <c r="C519" i="2" a="1"/>
  <c r="C519" i="2" s="1"/>
  <c r="C520" i="2" a="1"/>
  <c r="C520" i="2" s="1"/>
  <c r="C521" i="2" a="1"/>
  <c r="C521" i="2" s="1"/>
  <c r="C522" i="2" a="1"/>
  <c r="C522" i="2" s="1"/>
  <c r="C523" i="2" a="1"/>
  <c r="C523" i="2" s="1"/>
  <c r="C524" i="2" a="1"/>
  <c r="C524" i="2" s="1"/>
  <c r="C525" i="2" a="1"/>
  <c r="C525" i="2" s="1"/>
  <c r="C526" i="2" a="1"/>
  <c r="C526" i="2" s="1"/>
  <c r="C527" i="2" a="1"/>
  <c r="C527" i="2" s="1"/>
  <c r="C528" i="2" a="1"/>
  <c r="C528" i="2" s="1"/>
  <c r="C529" i="2" a="1"/>
  <c r="C529" i="2" s="1"/>
  <c r="C530" i="2" a="1"/>
  <c r="C530" i="2" s="1"/>
  <c r="C531" i="2" a="1"/>
  <c r="C531" i="2" s="1"/>
  <c r="C532" i="2" a="1"/>
  <c r="C532" i="2" s="1"/>
  <c r="C533" i="2" a="1"/>
  <c r="C533" i="2" s="1"/>
  <c r="C534" i="2" a="1"/>
  <c r="C534" i="2" s="1"/>
  <c r="C535" i="2" a="1"/>
  <c r="C535" i="2" s="1"/>
  <c r="C536" i="2" a="1"/>
  <c r="C536" i="2" s="1"/>
  <c r="C537" i="2" a="1"/>
  <c r="C537" i="2" s="1"/>
  <c r="C538" i="2" a="1"/>
  <c r="C538" i="2" s="1"/>
  <c r="C539" i="2" a="1"/>
  <c r="C539" i="2" s="1"/>
  <c r="C540" i="2" a="1"/>
  <c r="C540" i="2" s="1"/>
  <c r="C541" i="2" a="1"/>
  <c r="C541" i="2" s="1"/>
  <c r="C542" i="2" a="1"/>
  <c r="C542" i="2" s="1"/>
  <c r="C543" i="2" a="1"/>
  <c r="C543" i="2" s="1"/>
  <c r="C544" i="2" a="1"/>
  <c r="C544" i="2" s="1"/>
  <c r="C545" i="2" a="1"/>
  <c r="C545" i="2" s="1"/>
  <c r="C546" i="2" a="1"/>
  <c r="C546" i="2" s="1"/>
  <c r="C547" i="2" a="1"/>
  <c r="C547" i="2" s="1"/>
  <c r="C548" i="2" a="1"/>
  <c r="C548" i="2" s="1"/>
  <c r="C549" i="2" a="1"/>
  <c r="C549" i="2" s="1"/>
  <c r="C550" i="2" a="1"/>
  <c r="C550" i="2" s="1"/>
  <c r="C551" i="2" a="1"/>
  <c r="C551" i="2" s="1"/>
  <c r="C552" i="2" a="1"/>
  <c r="C552" i="2" s="1"/>
  <c r="C553" i="2" a="1"/>
  <c r="C553" i="2" s="1"/>
  <c r="C554" i="2" a="1"/>
  <c r="C554" i="2" s="1"/>
  <c r="C555" i="2" a="1"/>
  <c r="C555" i="2" s="1"/>
  <c r="C556" i="2" a="1"/>
  <c r="C556" i="2" s="1"/>
  <c r="C557" i="2" a="1"/>
  <c r="C557" i="2" s="1"/>
  <c r="C558" i="2" a="1"/>
  <c r="C558" i="2" s="1"/>
  <c r="C559" i="2" a="1"/>
  <c r="C559" i="2" s="1"/>
  <c r="C560" i="2" a="1"/>
  <c r="C560" i="2" s="1"/>
  <c r="C561" i="2" a="1"/>
  <c r="C561" i="2" s="1"/>
  <c r="C562" i="2" a="1"/>
  <c r="C562" i="2" s="1"/>
  <c r="C563" i="2" a="1"/>
  <c r="C563" i="2" s="1"/>
  <c r="C564" i="2" a="1"/>
  <c r="C564" i="2" s="1"/>
  <c r="C565" i="2" a="1"/>
  <c r="C565" i="2" s="1"/>
  <c r="C566" i="2" a="1"/>
  <c r="C566" i="2" s="1"/>
  <c r="C567" i="2" a="1"/>
  <c r="C567" i="2" s="1"/>
  <c r="C568" i="2" a="1"/>
  <c r="C568" i="2" s="1"/>
  <c r="C569" i="2" a="1"/>
  <c r="C569" i="2" s="1"/>
  <c r="C570" i="2" a="1"/>
  <c r="C570" i="2" s="1"/>
  <c r="C571" i="2" a="1"/>
  <c r="C571" i="2" s="1"/>
  <c r="C572" i="2" a="1"/>
  <c r="C572" i="2" s="1"/>
  <c r="C573" i="2" a="1"/>
  <c r="C573" i="2" s="1"/>
  <c r="C574" i="2" a="1"/>
  <c r="C574" i="2" s="1"/>
  <c r="C575" i="2" a="1"/>
  <c r="C575" i="2" s="1"/>
  <c r="C576" i="2" a="1"/>
  <c r="C576" i="2" s="1"/>
  <c r="C577" i="2" a="1"/>
  <c r="C577" i="2" s="1"/>
  <c r="C578" i="2" a="1"/>
  <c r="C578" i="2" s="1"/>
  <c r="C579" i="2" a="1"/>
  <c r="C579" i="2" s="1"/>
  <c r="C580" i="2" a="1"/>
  <c r="C580" i="2" s="1"/>
  <c r="C581" i="2" a="1"/>
  <c r="C581" i="2" s="1"/>
  <c r="C582" i="2" a="1"/>
  <c r="C582" i="2" s="1"/>
  <c r="C583" i="2" a="1"/>
  <c r="C583" i="2" s="1"/>
  <c r="C584" i="2" a="1"/>
  <c r="C584" i="2" s="1"/>
  <c r="C585" i="2" a="1"/>
  <c r="C585" i="2" s="1"/>
  <c r="C586" i="2" a="1"/>
  <c r="C586" i="2" s="1"/>
  <c r="C587" i="2" a="1"/>
  <c r="C587" i="2" s="1"/>
  <c r="C588" i="2" a="1"/>
  <c r="C588" i="2" s="1"/>
  <c r="C589" i="2" a="1"/>
  <c r="C589" i="2" s="1"/>
  <c r="C590" i="2" a="1"/>
  <c r="C590" i="2" s="1"/>
  <c r="C591" i="2" a="1"/>
  <c r="C591" i="2" s="1"/>
  <c r="C592" i="2" a="1"/>
  <c r="C592" i="2" s="1"/>
  <c r="C593" i="2" a="1"/>
  <c r="C593" i="2" s="1"/>
  <c r="C594" i="2" a="1"/>
  <c r="C594" i="2" s="1"/>
  <c r="C595" i="2" a="1"/>
  <c r="C595" i="2" s="1"/>
  <c r="C596" i="2" a="1"/>
  <c r="C596" i="2" s="1"/>
  <c r="C597" i="2" a="1"/>
  <c r="C597" i="2" s="1"/>
  <c r="C598" i="2" a="1"/>
  <c r="C598" i="2" s="1"/>
  <c r="C599" i="2" a="1"/>
  <c r="C599" i="2" s="1"/>
  <c r="C600" i="2" a="1"/>
  <c r="C600" i="2" s="1"/>
  <c r="C601" i="2" a="1"/>
  <c r="C601" i="2" s="1"/>
  <c r="C602" i="2" a="1"/>
  <c r="C602" i="2" s="1"/>
  <c r="C603" i="2" a="1"/>
  <c r="C603" i="2" s="1"/>
  <c r="C604" i="2" a="1"/>
  <c r="C604" i="2" s="1"/>
  <c r="C605" i="2" a="1"/>
  <c r="C605" i="2" s="1"/>
  <c r="C606" i="2" a="1"/>
  <c r="C606" i="2" s="1"/>
  <c r="C607" i="2" a="1"/>
  <c r="C607" i="2" s="1"/>
  <c r="C608" i="2" a="1"/>
  <c r="C608" i="2" s="1"/>
  <c r="C609" i="2" a="1"/>
  <c r="C609" i="2" s="1"/>
  <c r="C610" i="2" a="1"/>
  <c r="C610" i="2" s="1"/>
  <c r="C611" i="2" a="1"/>
  <c r="C611" i="2" s="1"/>
  <c r="C612" i="2" a="1"/>
  <c r="C612" i="2" s="1"/>
  <c r="C613" i="2" a="1"/>
  <c r="C613" i="2" s="1"/>
  <c r="C614" i="2" a="1"/>
  <c r="C614" i="2" s="1"/>
  <c r="C615" i="2" a="1"/>
  <c r="C615" i="2" s="1"/>
  <c r="C616" i="2" a="1"/>
  <c r="C616" i="2" s="1"/>
  <c r="C617" i="2" a="1"/>
  <c r="C617" i="2" s="1"/>
  <c r="C618" i="2" a="1"/>
  <c r="C618" i="2" s="1"/>
  <c r="C619" i="2" a="1"/>
  <c r="C619" i="2" s="1"/>
  <c r="C620" i="2" a="1"/>
  <c r="C620" i="2" s="1"/>
  <c r="C621" i="2" a="1"/>
  <c r="C621" i="2" s="1"/>
  <c r="C622" i="2" a="1"/>
  <c r="C622" i="2" s="1"/>
  <c r="C623" i="2" a="1"/>
  <c r="C623" i="2" s="1"/>
  <c r="C624" i="2" a="1"/>
  <c r="C624" i="2" s="1"/>
  <c r="C625" i="2" a="1"/>
  <c r="C625" i="2" s="1"/>
  <c r="C626" i="2" a="1"/>
  <c r="C626" i="2" s="1"/>
  <c r="C627" i="2" a="1"/>
  <c r="C627" i="2" s="1"/>
  <c r="C628" i="2" a="1"/>
  <c r="C628" i="2" s="1"/>
  <c r="C629" i="2" a="1"/>
  <c r="C629" i="2" s="1"/>
  <c r="C630" i="2" a="1"/>
  <c r="C630" i="2" s="1"/>
  <c r="C631" i="2" a="1"/>
  <c r="C631" i="2" s="1"/>
  <c r="C632" i="2" a="1"/>
  <c r="C632" i="2" s="1"/>
  <c r="C633" i="2" a="1"/>
  <c r="C633" i="2" s="1"/>
  <c r="C634" i="2" a="1"/>
  <c r="C634" i="2" s="1"/>
  <c r="C635" i="2" a="1"/>
  <c r="C635" i="2" s="1"/>
  <c r="C636" i="2" a="1"/>
  <c r="C636" i="2" s="1"/>
  <c r="C637" i="2" a="1"/>
  <c r="C637" i="2" s="1"/>
  <c r="C638" i="2" a="1"/>
  <c r="C638" i="2" s="1"/>
  <c r="C639" i="2" a="1"/>
  <c r="C639" i="2" s="1"/>
  <c r="C640" i="2" a="1"/>
  <c r="C640" i="2" s="1"/>
  <c r="C641" i="2" a="1"/>
  <c r="C641" i="2" s="1"/>
  <c r="C642" i="2" a="1"/>
  <c r="C642" i="2" s="1"/>
  <c r="C643" i="2" a="1"/>
  <c r="C643" i="2" s="1"/>
  <c r="C644" i="2" a="1"/>
  <c r="C644" i="2" s="1"/>
  <c r="C645" i="2" a="1"/>
  <c r="C645" i="2" s="1"/>
  <c r="C646" i="2" a="1"/>
  <c r="C646" i="2" s="1"/>
  <c r="C647" i="2" a="1"/>
  <c r="C647" i="2" s="1"/>
  <c r="C648" i="2" a="1"/>
  <c r="C648" i="2" s="1"/>
  <c r="C649" i="2" a="1"/>
  <c r="C649" i="2" s="1"/>
  <c r="C650" i="2" a="1"/>
  <c r="C650" i="2" s="1"/>
  <c r="C651" i="2" a="1"/>
  <c r="C651" i="2" s="1"/>
  <c r="C652" i="2" a="1"/>
  <c r="C652" i="2" s="1"/>
  <c r="C653" i="2" a="1"/>
  <c r="C653" i="2" s="1"/>
  <c r="C654" i="2" a="1"/>
  <c r="C654" i="2" s="1"/>
  <c r="C655" i="2" a="1"/>
  <c r="C655" i="2" s="1"/>
  <c r="C656" i="2" a="1"/>
  <c r="C656" i="2" s="1"/>
  <c r="C657" i="2" a="1"/>
  <c r="C657" i="2" s="1"/>
  <c r="C658" i="2" a="1"/>
  <c r="C658" i="2" s="1"/>
  <c r="C659" i="2" a="1"/>
  <c r="C659" i="2" s="1"/>
  <c r="C660" i="2" a="1"/>
  <c r="C660" i="2" s="1"/>
  <c r="C661" i="2" a="1"/>
  <c r="C661" i="2" s="1"/>
  <c r="C662" i="2" a="1"/>
  <c r="C662" i="2" s="1"/>
  <c r="C663" i="2" a="1"/>
  <c r="C663" i="2" s="1"/>
  <c r="C664" i="2" a="1"/>
  <c r="C664" i="2" s="1"/>
  <c r="C665" i="2" a="1"/>
  <c r="C665" i="2" s="1"/>
  <c r="C666" i="2" a="1"/>
  <c r="C666" i="2" s="1"/>
  <c r="C667" i="2" a="1"/>
  <c r="C667" i="2" s="1"/>
  <c r="C668" i="2" a="1"/>
  <c r="C668" i="2" s="1"/>
  <c r="C669" i="2" a="1"/>
  <c r="C669" i="2" s="1"/>
  <c r="C670" i="2" a="1"/>
  <c r="C670" i="2" s="1"/>
  <c r="C671" i="2" a="1"/>
  <c r="C671" i="2" s="1"/>
  <c r="C672" i="2" a="1"/>
  <c r="C672" i="2" s="1"/>
  <c r="C673" i="2" a="1"/>
  <c r="C673" i="2" s="1"/>
  <c r="C674" i="2" a="1"/>
  <c r="C674" i="2" s="1"/>
  <c r="C675" i="2" a="1"/>
  <c r="C675" i="2" s="1"/>
  <c r="C676" i="2" a="1"/>
  <c r="C676" i="2" s="1"/>
  <c r="C677" i="2" a="1"/>
  <c r="C677" i="2" s="1"/>
  <c r="C678" i="2" a="1"/>
  <c r="C678" i="2" s="1"/>
  <c r="C679" i="2" a="1"/>
  <c r="C679" i="2" s="1"/>
  <c r="C680" i="2" a="1"/>
  <c r="C680" i="2" s="1"/>
  <c r="C681" i="2" a="1"/>
  <c r="C681" i="2" s="1"/>
  <c r="C682" i="2" a="1"/>
  <c r="C682" i="2" s="1"/>
  <c r="C683" i="2" a="1"/>
  <c r="C683" i="2" s="1"/>
  <c r="C684" i="2" a="1"/>
  <c r="C684" i="2" s="1"/>
  <c r="C685" i="2" a="1"/>
  <c r="C685" i="2" s="1"/>
  <c r="C686" i="2" a="1"/>
  <c r="C686" i="2" s="1"/>
  <c r="C687" i="2" a="1"/>
  <c r="C687" i="2" s="1"/>
  <c r="C688" i="2" a="1"/>
  <c r="C688" i="2" s="1"/>
  <c r="C689" i="2" a="1"/>
  <c r="C689" i="2" s="1"/>
  <c r="C690" i="2" a="1"/>
  <c r="C690" i="2" s="1"/>
  <c r="C691" i="2" a="1"/>
  <c r="C691" i="2" s="1"/>
  <c r="C692" i="2" a="1"/>
  <c r="C692" i="2" s="1"/>
  <c r="C693" i="2" a="1"/>
  <c r="C693" i="2" s="1"/>
  <c r="C694" i="2" a="1"/>
  <c r="C694" i="2" s="1"/>
  <c r="C695" i="2" a="1"/>
  <c r="C695" i="2" s="1"/>
  <c r="C696" i="2" a="1"/>
  <c r="C696" i="2" s="1"/>
  <c r="C697" i="2" a="1"/>
  <c r="C697" i="2" s="1"/>
  <c r="C698" i="2" a="1"/>
  <c r="C698" i="2" s="1"/>
  <c r="C699" i="2" a="1"/>
  <c r="C699" i="2" s="1"/>
  <c r="C700" i="2" a="1"/>
  <c r="C700" i="2" s="1"/>
  <c r="C701" i="2" a="1"/>
  <c r="C701" i="2" s="1"/>
  <c r="C702" i="2" a="1"/>
  <c r="C702" i="2" s="1"/>
  <c r="C703" i="2" a="1"/>
  <c r="C703" i="2" s="1"/>
  <c r="C704" i="2" a="1"/>
  <c r="C704" i="2" s="1"/>
  <c r="C705" i="2" a="1"/>
  <c r="C705" i="2" s="1"/>
  <c r="C706" i="2" a="1"/>
  <c r="C706" i="2" s="1"/>
  <c r="C707" i="2" a="1"/>
  <c r="C707" i="2" s="1"/>
  <c r="C708" i="2" a="1"/>
  <c r="C708" i="2" s="1"/>
  <c r="C709" i="2" a="1"/>
  <c r="C709" i="2" s="1"/>
  <c r="C710" i="2" a="1"/>
  <c r="C710" i="2" s="1"/>
  <c r="C711" i="2" a="1"/>
  <c r="C711" i="2" s="1"/>
  <c r="C712" i="2" a="1"/>
  <c r="C712" i="2" s="1"/>
  <c r="C713" i="2" a="1"/>
  <c r="C713" i="2" s="1"/>
  <c r="C714" i="2" a="1"/>
  <c r="C714" i="2" s="1"/>
  <c r="C715" i="2" a="1"/>
  <c r="C715" i="2" s="1"/>
  <c r="C716" i="2" a="1"/>
  <c r="C716" i="2" s="1"/>
  <c r="C717" i="2" a="1"/>
  <c r="C717" i="2" s="1"/>
  <c r="C718" i="2" a="1"/>
  <c r="C718" i="2" s="1"/>
  <c r="C719" i="2" a="1"/>
  <c r="C719" i="2" s="1"/>
  <c r="C720" i="2" a="1"/>
  <c r="C720" i="2" s="1"/>
  <c r="C721" i="2" a="1"/>
  <c r="C721" i="2" s="1"/>
  <c r="C722" i="2" a="1"/>
  <c r="C722" i="2" s="1"/>
  <c r="C723" i="2" a="1"/>
  <c r="C723" i="2" s="1"/>
  <c r="C724" i="2" a="1"/>
  <c r="C724" i="2" s="1"/>
  <c r="C725" i="2" a="1"/>
  <c r="C725" i="2" s="1"/>
  <c r="C726" i="2" a="1"/>
  <c r="C726" i="2" s="1"/>
  <c r="C727" i="2" a="1"/>
  <c r="C727" i="2" s="1"/>
  <c r="C728" i="2" a="1"/>
  <c r="C728" i="2" s="1"/>
  <c r="C729" i="2" a="1"/>
  <c r="C729" i="2" s="1"/>
  <c r="C730" i="2" a="1"/>
  <c r="C730" i="2" s="1"/>
  <c r="C731" i="2" a="1"/>
  <c r="C731" i="2" s="1"/>
  <c r="C732" i="2" a="1"/>
  <c r="C732" i="2" s="1"/>
  <c r="C733" i="2" a="1"/>
  <c r="C733" i="2" s="1"/>
  <c r="C734" i="2" a="1"/>
  <c r="C734" i="2" s="1"/>
  <c r="C735" i="2" a="1"/>
  <c r="C735" i="2" s="1"/>
  <c r="C736" i="2" a="1"/>
  <c r="C736" i="2" s="1"/>
  <c r="C737" i="2" a="1"/>
  <c r="C737" i="2" s="1"/>
  <c r="C738" i="2" a="1"/>
  <c r="C738" i="2" s="1"/>
  <c r="C739" i="2" a="1"/>
  <c r="C739" i="2" s="1"/>
  <c r="C740" i="2" a="1"/>
  <c r="C740" i="2" s="1"/>
  <c r="C741" i="2" a="1"/>
  <c r="C741" i="2" s="1"/>
  <c r="C742" i="2" a="1"/>
  <c r="C742" i="2" s="1"/>
  <c r="C743" i="2" a="1"/>
  <c r="C743" i="2" s="1"/>
  <c r="C744" i="2" a="1"/>
  <c r="C744" i="2" s="1"/>
  <c r="C745" i="2" a="1"/>
  <c r="C745" i="2" s="1"/>
  <c r="C746" i="2" a="1"/>
  <c r="C746" i="2" s="1"/>
  <c r="C747" i="2" a="1"/>
  <c r="C747" i="2" s="1"/>
  <c r="C748" i="2" a="1"/>
  <c r="C748" i="2" s="1"/>
  <c r="C749" i="2" a="1"/>
  <c r="C749" i="2" s="1"/>
  <c r="C750" i="2" a="1"/>
  <c r="C750" i="2" s="1"/>
  <c r="C751" i="2" a="1"/>
  <c r="C751" i="2" s="1"/>
  <c r="C752" i="2" a="1"/>
  <c r="C752" i="2" s="1"/>
  <c r="C753" i="2" a="1"/>
  <c r="C753" i="2" s="1"/>
  <c r="C754" i="2" a="1"/>
  <c r="C754" i="2" s="1"/>
  <c r="C755" i="2" a="1"/>
  <c r="C755" i="2" s="1"/>
  <c r="C756" i="2" a="1"/>
  <c r="C756" i="2" s="1"/>
  <c r="C757" i="2" a="1"/>
  <c r="C757" i="2" s="1"/>
  <c r="C758" i="2" a="1"/>
  <c r="C758" i="2" s="1"/>
  <c r="C759" i="2" a="1"/>
  <c r="C759" i="2" s="1"/>
  <c r="C760" i="2" a="1"/>
  <c r="C760" i="2" s="1"/>
  <c r="C761" i="2" a="1"/>
  <c r="C761" i="2" s="1"/>
  <c r="C762" i="2" a="1"/>
  <c r="C762" i="2" s="1"/>
  <c r="C763" i="2" a="1"/>
  <c r="C763" i="2" s="1"/>
  <c r="C764" i="2" a="1"/>
  <c r="C764" i="2" s="1"/>
  <c r="C765" i="2" a="1"/>
  <c r="C765" i="2" s="1"/>
  <c r="C766" i="2" a="1"/>
  <c r="C766" i="2" s="1"/>
  <c r="C767" i="2" a="1"/>
  <c r="C767" i="2" s="1"/>
  <c r="C768" i="2" a="1"/>
  <c r="C768" i="2" s="1"/>
  <c r="C769" i="2" a="1"/>
  <c r="C769" i="2" s="1"/>
  <c r="C770" i="2" a="1"/>
  <c r="C770" i="2" s="1"/>
  <c r="C771" i="2" a="1"/>
  <c r="C771" i="2" s="1"/>
  <c r="C772" i="2" a="1"/>
  <c r="C772" i="2" s="1"/>
  <c r="C773" i="2" a="1"/>
  <c r="C773" i="2" s="1"/>
  <c r="C774" i="2" a="1"/>
  <c r="C774" i="2" s="1"/>
  <c r="C775" i="2" a="1"/>
  <c r="C775" i="2" s="1"/>
  <c r="C776" i="2" a="1"/>
  <c r="C776" i="2" s="1"/>
  <c r="C777" i="2" a="1"/>
  <c r="C777" i="2" s="1"/>
  <c r="C778" i="2" a="1"/>
  <c r="C778" i="2" s="1"/>
  <c r="C779" i="2" a="1"/>
  <c r="C779" i="2" s="1"/>
  <c r="C780" i="2" a="1"/>
  <c r="C780" i="2" s="1"/>
  <c r="C781" i="2" a="1"/>
  <c r="C781" i="2" s="1"/>
  <c r="C782" i="2" a="1"/>
  <c r="C782" i="2" s="1"/>
  <c r="C783" i="2" a="1"/>
  <c r="C783" i="2" s="1"/>
  <c r="C784" i="2" a="1"/>
  <c r="C784" i="2" s="1"/>
  <c r="C785" i="2" a="1"/>
  <c r="C785" i="2" s="1"/>
  <c r="C786" i="2" a="1"/>
  <c r="C786" i="2" s="1"/>
  <c r="C787" i="2" a="1"/>
  <c r="C787" i="2" s="1"/>
  <c r="C788" i="2" a="1"/>
  <c r="C788" i="2" s="1"/>
  <c r="C789" i="2" a="1"/>
  <c r="C789" i="2" s="1"/>
  <c r="C790" i="2" a="1"/>
  <c r="C790" i="2" s="1"/>
  <c r="C791" i="2" a="1"/>
  <c r="C791" i="2" s="1"/>
  <c r="C792" i="2" a="1"/>
  <c r="C792" i="2" s="1"/>
  <c r="C793" i="2" a="1"/>
  <c r="C793" i="2" s="1"/>
  <c r="C794" i="2" a="1"/>
  <c r="C794" i="2" s="1"/>
  <c r="C795" i="2" a="1"/>
  <c r="C795" i="2" s="1"/>
  <c r="C796" i="2" a="1"/>
  <c r="C796" i="2" s="1"/>
  <c r="C797" i="2" a="1"/>
  <c r="C797" i="2" s="1"/>
  <c r="C798" i="2" a="1"/>
  <c r="C798" i="2" s="1"/>
  <c r="C799" i="2" a="1"/>
  <c r="C799" i="2" s="1"/>
  <c r="C800" i="2" a="1"/>
  <c r="C800" i="2" s="1"/>
  <c r="C801" i="2" a="1"/>
  <c r="C801" i="2" s="1"/>
  <c r="C802" i="2" a="1"/>
  <c r="C802" i="2" s="1"/>
  <c r="C803" i="2" a="1"/>
  <c r="C803" i="2" s="1"/>
  <c r="C804" i="2" a="1"/>
  <c r="C804" i="2" s="1"/>
  <c r="C805" i="2" a="1"/>
  <c r="C805" i="2" s="1"/>
  <c r="C806" i="2" a="1"/>
  <c r="C806" i="2" s="1"/>
  <c r="C807" i="2" a="1"/>
  <c r="C807" i="2" s="1"/>
  <c r="C808" i="2" a="1"/>
  <c r="C808" i="2" s="1"/>
  <c r="C809" i="2" a="1"/>
  <c r="C809" i="2" s="1"/>
  <c r="C810" i="2" a="1"/>
  <c r="C810" i="2" s="1"/>
  <c r="C811" i="2" a="1"/>
  <c r="C811" i="2" s="1"/>
  <c r="C812" i="2" a="1"/>
  <c r="C812" i="2" s="1"/>
  <c r="C813" i="2" a="1"/>
  <c r="C813" i="2" s="1"/>
  <c r="C814" i="2" a="1"/>
  <c r="C814" i="2" s="1"/>
  <c r="C815" i="2" a="1"/>
  <c r="C815" i="2" s="1"/>
  <c r="C816" i="2" a="1"/>
  <c r="C816" i="2" s="1"/>
  <c r="C817" i="2" a="1"/>
  <c r="C817" i="2" s="1"/>
  <c r="C818" i="2" a="1"/>
  <c r="C818" i="2" s="1"/>
  <c r="C819" i="2" a="1"/>
  <c r="C819" i="2" s="1"/>
  <c r="C820" i="2" a="1"/>
  <c r="C820" i="2" s="1"/>
  <c r="C821" i="2" a="1"/>
  <c r="C821" i="2" s="1"/>
  <c r="C822" i="2" a="1"/>
  <c r="C822" i="2" s="1"/>
  <c r="C823" i="2" a="1"/>
  <c r="C823" i="2" s="1"/>
  <c r="C824" i="2" a="1"/>
  <c r="C824" i="2" s="1"/>
  <c r="C825" i="2" a="1"/>
  <c r="C825" i="2" s="1"/>
  <c r="C826" i="2" a="1"/>
  <c r="C826" i="2" s="1"/>
  <c r="C827" i="2" a="1"/>
  <c r="C827" i="2" s="1"/>
  <c r="C828" i="2" a="1"/>
  <c r="C828" i="2" s="1"/>
  <c r="C829" i="2" a="1"/>
  <c r="C829" i="2" s="1"/>
  <c r="C830" i="2" a="1"/>
  <c r="C830" i="2" s="1"/>
  <c r="C831" i="2" a="1"/>
  <c r="C831" i="2" s="1"/>
  <c r="C832" i="2" a="1"/>
  <c r="C832" i="2" s="1"/>
  <c r="C833" i="2" a="1"/>
  <c r="C833" i="2" s="1"/>
  <c r="C834" i="2" a="1"/>
  <c r="C834" i="2" s="1"/>
  <c r="C835" i="2" a="1"/>
  <c r="C835" i="2" s="1"/>
  <c r="C836" i="2" a="1"/>
  <c r="C836" i="2" s="1"/>
  <c r="C837" i="2" a="1"/>
  <c r="C837" i="2" s="1"/>
  <c r="C838" i="2" a="1"/>
  <c r="C838" i="2" s="1"/>
  <c r="C839" i="2" a="1"/>
  <c r="C839" i="2" s="1"/>
  <c r="C840" i="2" a="1"/>
  <c r="C840" i="2" s="1"/>
  <c r="C841" i="2" a="1"/>
  <c r="C841" i="2" s="1"/>
  <c r="C842" i="2" a="1"/>
  <c r="C842" i="2" s="1"/>
  <c r="C843" i="2" a="1"/>
  <c r="C843" i="2" s="1"/>
  <c r="C844" i="2" a="1"/>
  <c r="C844" i="2" s="1"/>
  <c r="C845" i="2" a="1"/>
  <c r="C845" i="2" s="1"/>
  <c r="C846" i="2" a="1"/>
  <c r="C846" i="2" s="1"/>
  <c r="C847" i="2" a="1"/>
  <c r="C847" i="2" s="1"/>
  <c r="C848" i="2" a="1"/>
  <c r="C848" i="2" s="1"/>
  <c r="C849" i="2" a="1"/>
  <c r="C849" i="2" s="1"/>
  <c r="C850" i="2" a="1"/>
  <c r="C850" i="2" s="1"/>
  <c r="C851" i="2" a="1"/>
  <c r="C851" i="2" s="1"/>
  <c r="C852" i="2" a="1"/>
  <c r="C852" i="2" s="1"/>
  <c r="C853" i="2" a="1"/>
  <c r="C853" i="2" s="1"/>
  <c r="C854" i="2" a="1"/>
  <c r="C854" i="2" s="1"/>
  <c r="C855" i="2" a="1"/>
  <c r="C855" i="2" s="1"/>
  <c r="C856" i="2" a="1"/>
  <c r="C856" i="2" s="1"/>
  <c r="C857" i="2" a="1"/>
  <c r="C857" i="2" s="1"/>
  <c r="C858" i="2" a="1"/>
  <c r="C858" i="2" s="1"/>
  <c r="C859" i="2" a="1"/>
  <c r="C859" i="2" s="1"/>
  <c r="C860" i="2" a="1"/>
  <c r="C860" i="2" s="1"/>
  <c r="C861" i="2" a="1"/>
  <c r="C861" i="2" s="1"/>
  <c r="C862" i="2" a="1"/>
  <c r="C862" i="2" s="1"/>
  <c r="C863" i="2" a="1"/>
  <c r="C863" i="2" s="1"/>
  <c r="C864" i="2" a="1"/>
  <c r="C864" i="2" s="1"/>
  <c r="C865" i="2" a="1"/>
  <c r="C865" i="2" s="1"/>
  <c r="C866" i="2" a="1"/>
  <c r="C866" i="2" s="1"/>
  <c r="C867" i="2" a="1"/>
  <c r="C867" i="2" s="1"/>
  <c r="C868" i="2" a="1"/>
  <c r="C868" i="2" s="1"/>
  <c r="C869" i="2" a="1"/>
  <c r="C869" i="2" s="1"/>
  <c r="C870" i="2" a="1"/>
  <c r="C870" i="2" s="1"/>
  <c r="C871" i="2" a="1"/>
  <c r="C871" i="2" s="1"/>
  <c r="C872" i="2" a="1"/>
  <c r="C872" i="2" s="1"/>
  <c r="C873" i="2" a="1"/>
  <c r="C873" i="2" s="1"/>
  <c r="C874" i="2" a="1"/>
  <c r="C874" i="2" s="1"/>
  <c r="C875" i="2" a="1"/>
  <c r="C875" i="2" s="1"/>
  <c r="C876" i="2" a="1"/>
  <c r="C876" i="2" s="1"/>
  <c r="C877" i="2" a="1"/>
  <c r="C877" i="2" s="1"/>
  <c r="C878" i="2" a="1"/>
  <c r="C878" i="2" s="1"/>
  <c r="C879" i="2" a="1"/>
  <c r="C879" i="2" s="1"/>
  <c r="C880" i="2" a="1"/>
  <c r="C880" i="2" s="1"/>
  <c r="C881" i="2" a="1"/>
  <c r="C881" i="2" s="1"/>
  <c r="C882" i="2" a="1"/>
  <c r="C882" i="2" s="1"/>
  <c r="C883" i="2" a="1"/>
  <c r="C883" i="2" s="1"/>
  <c r="C884" i="2" a="1"/>
  <c r="C884" i="2" s="1"/>
  <c r="C885" i="2" a="1"/>
  <c r="C885" i="2" s="1"/>
  <c r="C886" i="2" a="1"/>
  <c r="C886" i="2" s="1"/>
  <c r="C887" i="2" a="1"/>
  <c r="C887" i="2" s="1"/>
  <c r="C888" i="2" a="1"/>
  <c r="C888" i="2" s="1"/>
  <c r="C889" i="2" a="1"/>
  <c r="C889" i="2" s="1"/>
  <c r="C890" i="2" a="1"/>
  <c r="C890" i="2" s="1"/>
  <c r="C891" i="2" a="1"/>
  <c r="C891" i="2" s="1"/>
  <c r="C892" i="2" a="1"/>
  <c r="C892" i="2" s="1"/>
  <c r="C893" i="2" a="1"/>
  <c r="C893" i="2" s="1"/>
  <c r="C894" i="2" a="1"/>
  <c r="C894" i="2" s="1"/>
  <c r="C895" i="2" a="1"/>
  <c r="C895" i="2" s="1"/>
  <c r="C896" i="2" a="1"/>
  <c r="C896" i="2" s="1"/>
  <c r="C897" i="2" a="1"/>
  <c r="C897" i="2" s="1"/>
  <c r="C898" i="2" a="1"/>
  <c r="C898" i="2" s="1"/>
  <c r="C899" i="2" a="1"/>
  <c r="C899" i="2" s="1"/>
  <c r="C900" i="2" a="1"/>
  <c r="C900" i="2" s="1"/>
  <c r="C901" i="2" a="1"/>
  <c r="C901" i="2" s="1"/>
  <c r="C902" i="2" a="1"/>
  <c r="C902" i="2" s="1"/>
  <c r="C903" i="2" a="1"/>
  <c r="C903" i="2" s="1"/>
  <c r="C904" i="2" a="1"/>
  <c r="C904" i="2" s="1"/>
  <c r="C905" i="2" a="1"/>
  <c r="C905" i="2" s="1"/>
  <c r="C906" i="2" a="1"/>
  <c r="C906" i="2" s="1"/>
  <c r="C907" i="2" a="1"/>
  <c r="C907" i="2" s="1"/>
  <c r="C908" i="2" a="1"/>
  <c r="C908" i="2" s="1"/>
  <c r="C909" i="2" a="1"/>
  <c r="C909" i="2" s="1"/>
  <c r="C910" i="2" a="1"/>
  <c r="C910" i="2" s="1"/>
  <c r="C911" i="2" a="1"/>
  <c r="C911" i="2" s="1"/>
  <c r="C912" i="2" a="1"/>
  <c r="C912" i="2" s="1"/>
  <c r="C913" i="2" a="1"/>
  <c r="C913" i="2" s="1"/>
  <c r="C914" i="2" a="1"/>
  <c r="C914" i="2" s="1"/>
  <c r="C915" i="2" a="1"/>
  <c r="C915" i="2" s="1"/>
  <c r="C916" i="2" a="1"/>
  <c r="C916" i="2" s="1"/>
  <c r="C917" i="2" a="1"/>
  <c r="C917" i="2" s="1"/>
  <c r="C918" i="2" a="1"/>
  <c r="C918" i="2" s="1"/>
  <c r="C919" i="2" a="1"/>
  <c r="C919" i="2" s="1"/>
  <c r="C920" i="2" a="1"/>
  <c r="C920" i="2" s="1"/>
  <c r="C921" i="2" a="1"/>
  <c r="C921" i="2" s="1"/>
  <c r="C922" i="2" a="1"/>
  <c r="C922" i="2" s="1"/>
  <c r="C923" i="2" a="1"/>
  <c r="C923" i="2" s="1"/>
  <c r="C924" i="2" a="1"/>
  <c r="C924" i="2" s="1"/>
  <c r="C925" i="2" a="1"/>
  <c r="C925" i="2" s="1"/>
  <c r="C926" i="2" a="1"/>
  <c r="C926" i="2" s="1"/>
  <c r="C927" i="2" a="1"/>
  <c r="C927" i="2" s="1"/>
  <c r="C928" i="2" a="1"/>
  <c r="C928" i="2" s="1"/>
  <c r="C929" i="2" a="1"/>
  <c r="C929" i="2" s="1"/>
  <c r="C930" i="2" a="1"/>
  <c r="C930" i="2" s="1"/>
  <c r="C931" i="2" a="1"/>
  <c r="C931" i="2" s="1"/>
  <c r="C932" i="2" a="1"/>
  <c r="C932" i="2" s="1"/>
  <c r="C933" i="2" a="1"/>
  <c r="C933" i="2" s="1"/>
  <c r="C934" i="2" a="1"/>
  <c r="C934" i="2" s="1"/>
  <c r="C935" i="2" a="1"/>
  <c r="C935" i="2" s="1"/>
  <c r="C936" i="2" a="1"/>
  <c r="C936" i="2" s="1"/>
  <c r="C937" i="2" a="1"/>
  <c r="C937" i="2" s="1"/>
  <c r="C938" i="2" a="1"/>
  <c r="C938" i="2" s="1"/>
  <c r="C939" i="2" a="1"/>
  <c r="C939" i="2" s="1"/>
  <c r="C940" i="2" a="1"/>
  <c r="C940" i="2" s="1"/>
  <c r="C941" i="2" a="1"/>
  <c r="C941" i="2" s="1"/>
  <c r="C942" i="2" a="1"/>
  <c r="C942" i="2" s="1"/>
  <c r="C943" i="2" a="1"/>
  <c r="C943" i="2" s="1"/>
  <c r="C944" i="2" a="1"/>
  <c r="C944" i="2" s="1"/>
  <c r="C945" i="2" a="1"/>
  <c r="C945" i="2" s="1"/>
  <c r="C946" i="2" a="1"/>
  <c r="C946" i="2" s="1"/>
  <c r="C947" i="2" a="1"/>
  <c r="C947" i="2" s="1"/>
  <c r="C948" i="2" a="1"/>
  <c r="C948" i="2" s="1"/>
  <c r="C949" i="2" a="1"/>
  <c r="C949" i="2" s="1"/>
  <c r="C950" i="2" a="1"/>
  <c r="C950" i="2" s="1"/>
  <c r="C951" i="2" a="1"/>
  <c r="C951" i="2" s="1"/>
  <c r="C952" i="2" a="1"/>
  <c r="C952" i="2" s="1"/>
  <c r="C953" i="2" a="1"/>
  <c r="C953" i="2" s="1"/>
  <c r="C954" i="2" a="1"/>
  <c r="C954" i="2" s="1"/>
  <c r="C955" i="2" a="1"/>
  <c r="C955" i="2" s="1"/>
  <c r="C956" i="2" a="1"/>
  <c r="C956" i="2" s="1"/>
  <c r="C957" i="2" a="1"/>
  <c r="C957" i="2" s="1"/>
  <c r="C958" i="2" a="1"/>
  <c r="C958" i="2" s="1"/>
  <c r="C959" i="2" a="1"/>
  <c r="C959" i="2" s="1"/>
  <c r="C960" i="2" a="1"/>
  <c r="C960" i="2" s="1"/>
  <c r="C961" i="2" a="1"/>
  <c r="C961" i="2" s="1"/>
  <c r="C962" i="2" a="1"/>
  <c r="C962" i="2" s="1"/>
  <c r="C963" i="2" a="1"/>
  <c r="C963" i="2" s="1"/>
  <c r="C964" i="2" a="1"/>
  <c r="C964" i="2" s="1"/>
  <c r="C965" i="2" a="1"/>
  <c r="C965" i="2" s="1"/>
  <c r="C966" i="2" a="1"/>
  <c r="C966" i="2" s="1"/>
  <c r="C967" i="2" a="1"/>
  <c r="C967" i="2" s="1"/>
  <c r="C968" i="2" a="1"/>
  <c r="C968" i="2" s="1"/>
  <c r="C969" i="2" a="1"/>
  <c r="C969" i="2" s="1"/>
  <c r="C970" i="2" a="1"/>
  <c r="C970" i="2" s="1"/>
  <c r="C971" i="2" a="1"/>
  <c r="C971" i="2" s="1"/>
  <c r="C972" i="2" a="1"/>
  <c r="C972" i="2" s="1"/>
  <c r="C973" i="2" a="1"/>
  <c r="C973" i="2" s="1"/>
  <c r="C974" i="2" a="1"/>
  <c r="C974" i="2" s="1"/>
  <c r="C975" i="2" a="1"/>
  <c r="C975" i="2" s="1"/>
  <c r="C976" i="2" a="1"/>
  <c r="C976" i="2" s="1"/>
  <c r="C977" i="2" a="1"/>
  <c r="C977" i="2" s="1"/>
  <c r="C978" i="2" a="1"/>
  <c r="C978" i="2" s="1"/>
  <c r="C979" i="2" a="1"/>
  <c r="C979" i="2" s="1"/>
  <c r="C980" i="2" a="1"/>
  <c r="C980" i="2" s="1"/>
  <c r="C981" i="2" a="1"/>
  <c r="C981" i="2" s="1"/>
  <c r="C982" i="2" a="1"/>
  <c r="C982" i="2" s="1"/>
  <c r="C983" i="2" a="1"/>
  <c r="C983" i="2" s="1"/>
  <c r="C984" i="2" a="1"/>
  <c r="C984" i="2" s="1"/>
  <c r="C985" i="2" a="1"/>
  <c r="C985" i="2" s="1"/>
  <c r="C986" i="2" a="1"/>
  <c r="C986" i="2" s="1"/>
  <c r="C987" i="2" a="1"/>
  <c r="C987" i="2" s="1"/>
  <c r="C988" i="2" a="1"/>
  <c r="C988" i="2" s="1"/>
  <c r="C989" i="2" a="1"/>
  <c r="C989" i="2" s="1"/>
  <c r="C990" i="2" a="1"/>
  <c r="C990" i="2" s="1"/>
  <c r="C991" i="2" a="1"/>
  <c r="C991" i="2" s="1"/>
  <c r="C992" i="2" a="1"/>
  <c r="C992" i="2" s="1"/>
  <c r="C993" i="2" a="1"/>
  <c r="C993" i="2" s="1"/>
  <c r="C994" i="2" a="1"/>
  <c r="C994" i="2" s="1"/>
  <c r="C995" i="2" a="1"/>
  <c r="C995" i="2" s="1"/>
  <c r="C996" i="2" a="1"/>
  <c r="C996" i="2" s="1"/>
  <c r="C997" i="2" a="1"/>
  <c r="C997" i="2" s="1"/>
  <c r="C998" i="2" a="1"/>
  <c r="C998" i="2" s="1"/>
  <c r="C999" i="2" a="1"/>
  <c r="C999" i="2" s="1"/>
  <c r="C1000" i="2" a="1"/>
  <c r="C1000" i="2" s="1"/>
  <c r="C1001" i="2" a="1"/>
  <c r="C1001" i="2" s="1"/>
  <c r="C1002" i="2" a="1"/>
  <c r="C1002" i="2" s="1"/>
  <c r="C1003" i="2" a="1"/>
  <c r="C1003" i="2" s="1"/>
  <c r="C1004" i="2" a="1"/>
  <c r="C1004" i="2" s="1"/>
  <c r="C1005" i="2" a="1"/>
  <c r="C1005" i="2" s="1"/>
  <c r="C1006" i="2" a="1"/>
  <c r="C1006" i="2" s="1"/>
  <c r="C1007" i="2" a="1"/>
  <c r="C1007" i="2" s="1"/>
  <c r="C1008" i="2" a="1"/>
  <c r="C1008" i="2" s="1"/>
  <c r="C1009" i="2" a="1"/>
  <c r="C1009" i="2" s="1"/>
  <c r="C1010" i="2" a="1"/>
  <c r="C1010" i="2" s="1"/>
  <c r="C1011" i="2" a="1"/>
  <c r="C1011" i="2" s="1"/>
  <c r="C1012" i="2" a="1"/>
  <c r="C1012" i="2" s="1"/>
  <c r="C1013" i="2" a="1"/>
  <c r="C1013" i="2" s="1"/>
  <c r="C1014" i="2" a="1"/>
  <c r="C1014" i="2" s="1"/>
  <c r="C1015" i="2" a="1"/>
  <c r="C1015" i="2" s="1"/>
  <c r="C1016" i="2" a="1"/>
  <c r="C1016" i="2" s="1"/>
  <c r="C1017" i="2" a="1"/>
  <c r="C1017" i="2" s="1"/>
  <c r="C1018" i="2" a="1"/>
  <c r="C1018" i="2" s="1"/>
  <c r="C1019" i="2" a="1"/>
  <c r="C1019" i="2" s="1"/>
  <c r="C1020" i="2" a="1"/>
  <c r="C1020" i="2" s="1"/>
  <c r="C1021" i="2" a="1"/>
  <c r="C1021" i="2" s="1"/>
  <c r="C1022" i="2" a="1"/>
  <c r="C1022" i="2" s="1"/>
  <c r="C1023" i="2" a="1"/>
  <c r="C1023" i="2" s="1"/>
  <c r="C1024" i="2" a="1"/>
  <c r="C1024" i="2" s="1"/>
  <c r="C1025" i="2" a="1"/>
  <c r="C1025" i="2" s="1"/>
  <c r="C1026" i="2" a="1"/>
  <c r="C1026" i="2" s="1"/>
  <c r="C1027" i="2" a="1"/>
  <c r="C1027" i="2" s="1"/>
  <c r="C1028" i="2" a="1"/>
  <c r="C1028" i="2" s="1"/>
  <c r="C1029" i="2" a="1"/>
  <c r="C1029" i="2" s="1"/>
  <c r="C1030" i="2" a="1"/>
  <c r="C1030" i="2" s="1"/>
  <c r="C1031" i="2" a="1"/>
  <c r="C1031" i="2" s="1"/>
  <c r="C1032" i="2" a="1"/>
  <c r="C1032" i="2" s="1"/>
  <c r="C1033" i="2" a="1"/>
  <c r="C1033" i="2" s="1"/>
  <c r="C1034" i="2" a="1"/>
  <c r="C1034" i="2" s="1"/>
  <c r="C1035" i="2" a="1"/>
  <c r="C1035" i="2" s="1"/>
  <c r="C1036" i="2" a="1"/>
  <c r="C1036" i="2" s="1"/>
  <c r="C1037" i="2" a="1"/>
  <c r="C1037" i="2" s="1"/>
  <c r="C1038" i="2" a="1"/>
  <c r="C1038" i="2" s="1"/>
  <c r="C1039" i="2" a="1"/>
  <c r="C1039" i="2" s="1"/>
  <c r="C1040" i="2" a="1"/>
  <c r="C1040" i="2" s="1"/>
  <c r="C1041" i="2" a="1"/>
  <c r="C1041" i="2" s="1"/>
  <c r="C1042" i="2" a="1"/>
  <c r="C1042" i="2" s="1"/>
  <c r="C1043" i="2" a="1"/>
  <c r="C1043" i="2" s="1"/>
  <c r="C1044" i="2" a="1"/>
  <c r="C1044" i="2" s="1"/>
  <c r="C1045" i="2" a="1"/>
  <c r="C1045" i="2" s="1"/>
  <c r="C1046" i="2" a="1"/>
  <c r="C1046" i="2" s="1"/>
  <c r="C1047" i="2" a="1"/>
  <c r="C1047" i="2" s="1"/>
  <c r="C1048" i="2" a="1"/>
  <c r="C1048" i="2" s="1"/>
  <c r="C1049" i="2" a="1"/>
  <c r="C1049" i="2" s="1"/>
  <c r="C1050" i="2" a="1"/>
  <c r="C1050" i="2" s="1"/>
  <c r="C1051" i="2" a="1"/>
  <c r="C1051" i="2" s="1"/>
  <c r="C1052" i="2" a="1"/>
  <c r="C1052" i="2" s="1"/>
  <c r="C1053" i="2" a="1"/>
  <c r="C1053" i="2" s="1"/>
  <c r="C1054" i="2" a="1"/>
  <c r="C1054" i="2" s="1"/>
  <c r="C1055" i="2" a="1"/>
  <c r="C1055" i="2" s="1"/>
  <c r="C1056" i="2" a="1"/>
  <c r="C1056" i="2" s="1"/>
  <c r="C1057" i="2" a="1"/>
  <c r="C1057" i="2" s="1"/>
  <c r="C1058" i="2" a="1"/>
  <c r="C1058" i="2" s="1"/>
  <c r="C1059" i="2" a="1"/>
  <c r="C1059" i="2" s="1"/>
  <c r="C1060" i="2" a="1"/>
  <c r="C1060" i="2" s="1"/>
  <c r="C1061" i="2" a="1"/>
  <c r="C1061" i="2" s="1"/>
  <c r="C1062" i="2" a="1"/>
  <c r="C1062" i="2" s="1"/>
  <c r="C1063" i="2" a="1"/>
  <c r="C1063" i="2" s="1"/>
  <c r="C1064" i="2" a="1"/>
  <c r="C1064" i="2" s="1"/>
  <c r="C1065" i="2" a="1"/>
  <c r="C1065" i="2" s="1"/>
  <c r="C1066" i="2" a="1"/>
  <c r="C1066" i="2" s="1"/>
  <c r="C1067" i="2" a="1"/>
  <c r="C1067" i="2" s="1"/>
  <c r="C1068" i="2" a="1"/>
  <c r="C1068" i="2" s="1"/>
  <c r="C1069" i="2" a="1"/>
  <c r="C1069" i="2" s="1"/>
  <c r="C1070" i="2" a="1"/>
  <c r="C1070" i="2" s="1"/>
  <c r="C1071" i="2" a="1"/>
  <c r="C1071" i="2" s="1"/>
  <c r="C1072" i="2" a="1"/>
  <c r="C1072" i="2" s="1"/>
  <c r="C1073" i="2" a="1"/>
  <c r="C1073" i="2" s="1"/>
  <c r="C1074" i="2" a="1"/>
  <c r="C1074" i="2" s="1"/>
  <c r="C1075" i="2" a="1"/>
  <c r="C1075" i="2" s="1"/>
  <c r="C1076" i="2" a="1"/>
  <c r="C1076" i="2" s="1"/>
  <c r="C1077" i="2" a="1"/>
  <c r="C1077" i="2" s="1"/>
  <c r="C1078" i="2" a="1"/>
  <c r="C1078" i="2" s="1"/>
  <c r="C1079" i="2" a="1"/>
  <c r="C1079" i="2" s="1"/>
  <c r="C1080" i="2" a="1"/>
  <c r="C1080" i="2" s="1"/>
  <c r="C1081" i="2" a="1"/>
  <c r="C1081" i="2" s="1"/>
  <c r="C1082" i="2" a="1"/>
  <c r="C1082" i="2" s="1"/>
  <c r="C1083" i="2" a="1"/>
  <c r="C1083" i="2" s="1"/>
  <c r="C1084" i="2" a="1"/>
  <c r="C1084" i="2" s="1"/>
  <c r="C1085" i="2" a="1"/>
  <c r="C1085" i="2" s="1"/>
  <c r="C1086" i="2" a="1"/>
  <c r="C1086" i="2" s="1"/>
  <c r="C1087" i="2" a="1"/>
  <c r="C1087" i="2" s="1"/>
  <c r="C1088" i="2" a="1"/>
  <c r="C1088" i="2" s="1"/>
  <c r="C1089" i="2" a="1"/>
  <c r="C1089" i="2" s="1"/>
  <c r="C1090" i="2" a="1"/>
  <c r="C1090" i="2" s="1"/>
  <c r="C1091" i="2" a="1"/>
  <c r="C1091" i="2" s="1"/>
  <c r="C1092" i="2" a="1"/>
  <c r="C1092" i="2" s="1"/>
  <c r="C1093" i="2" a="1"/>
  <c r="C1093" i="2" s="1"/>
  <c r="C1094" i="2" a="1"/>
  <c r="C1094" i="2" s="1"/>
  <c r="C1095" i="2" a="1"/>
  <c r="C1095" i="2" s="1"/>
  <c r="C1096" i="2" a="1"/>
  <c r="C1096" i="2" s="1"/>
  <c r="C1097" i="2" a="1"/>
  <c r="C1097" i="2" s="1"/>
  <c r="C1098" i="2" a="1"/>
  <c r="C1098" i="2" s="1"/>
  <c r="C1099" i="2" a="1"/>
  <c r="C1099" i="2" s="1"/>
  <c r="C1100" i="2" a="1"/>
  <c r="C1100" i="2" s="1"/>
  <c r="C1101" i="2" a="1"/>
  <c r="C1101" i="2" s="1"/>
  <c r="C1102" i="2" a="1"/>
  <c r="C1102" i="2" s="1"/>
  <c r="C1103" i="2" a="1"/>
  <c r="C1103" i="2" s="1"/>
  <c r="C1104" i="2" a="1"/>
  <c r="C1104" i="2" s="1"/>
  <c r="C1105" i="2" a="1"/>
  <c r="C1105" i="2" s="1"/>
  <c r="C1106" i="2" a="1"/>
  <c r="C1106" i="2" s="1"/>
  <c r="C1107" i="2" a="1"/>
  <c r="C1107" i="2" s="1"/>
  <c r="C1108" i="2" a="1"/>
  <c r="C1108" i="2" s="1"/>
  <c r="C1109" i="2" a="1"/>
  <c r="C1109" i="2" s="1"/>
  <c r="C1110" i="2" a="1"/>
  <c r="C1110" i="2" s="1"/>
  <c r="C1111" i="2" a="1"/>
  <c r="C1111" i="2" s="1"/>
  <c r="C1112" i="2" a="1"/>
  <c r="C1112" i="2" s="1"/>
  <c r="C1113" i="2" a="1"/>
  <c r="C1113" i="2" s="1"/>
  <c r="C1114" i="2" a="1"/>
  <c r="C1114" i="2" s="1"/>
  <c r="C1115" i="2" a="1"/>
  <c r="C1115" i="2" s="1"/>
  <c r="C1116" i="2" a="1"/>
  <c r="C1116" i="2" s="1"/>
  <c r="C1117" i="2" a="1"/>
  <c r="C1117" i="2" s="1"/>
  <c r="C1118" i="2" a="1"/>
  <c r="C1118" i="2" s="1"/>
  <c r="C1119" i="2" a="1"/>
  <c r="C1119" i="2" s="1"/>
  <c r="C1120" i="2" a="1"/>
  <c r="C1120" i="2" s="1"/>
  <c r="C1121" i="2" a="1"/>
  <c r="C1121" i="2" s="1"/>
  <c r="C1122" i="2" a="1"/>
  <c r="C1122" i="2" s="1"/>
  <c r="C1123" i="2" a="1"/>
  <c r="C1123" i="2" s="1"/>
  <c r="C1124" i="2" a="1"/>
  <c r="C1124" i="2" s="1"/>
  <c r="C1125" i="2" a="1"/>
  <c r="C1125" i="2" s="1"/>
  <c r="C1126" i="2" a="1"/>
  <c r="C1126" i="2" s="1"/>
  <c r="C1127" i="2" a="1"/>
  <c r="C1127" i="2" s="1"/>
  <c r="C1128" i="2" a="1"/>
  <c r="C1128" i="2" s="1"/>
  <c r="C1129" i="2" a="1"/>
  <c r="C1129" i="2" s="1"/>
  <c r="C1130" i="2" a="1"/>
  <c r="C1130" i="2" s="1"/>
  <c r="C1131" i="2" a="1"/>
  <c r="C1131" i="2" s="1"/>
  <c r="C1132" i="2" a="1"/>
  <c r="C1132" i="2" s="1"/>
  <c r="C1133" i="2" a="1"/>
  <c r="C1133" i="2" s="1"/>
  <c r="C1134" i="2" a="1"/>
  <c r="C1134" i="2" s="1"/>
  <c r="C1135" i="2" a="1"/>
  <c r="C1135" i="2" s="1"/>
  <c r="C1136" i="2" a="1"/>
  <c r="C1136" i="2" s="1"/>
  <c r="C1137" i="2" a="1"/>
  <c r="C1137" i="2" s="1"/>
  <c r="C1138" i="2" a="1"/>
  <c r="C1138" i="2" s="1"/>
  <c r="C1139" i="2" a="1"/>
  <c r="C1139" i="2" s="1"/>
  <c r="C1140" i="2" a="1"/>
  <c r="C1140" i="2" s="1"/>
  <c r="C1141" i="2" a="1"/>
  <c r="C1141" i="2" s="1"/>
  <c r="C1142" i="2" a="1"/>
  <c r="C1142" i="2" s="1"/>
  <c r="C1143" i="2" a="1"/>
  <c r="C1143" i="2" s="1"/>
  <c r="C1144" i="2" a="1"/>
  <c r="C1144" i="2" s="1"/>
  <c r="C1145" i="2" a="1"/>
  <c r="C1145" i="2" s="1"/>
  <c r="C1146" i="2" a="1"/>
  <c r="C1146" i="2" s="1"/>
  <c r="C1147" i="2" a="1"/>
  <c r="C1147" i="2" s="1"/>
  <c r="C1148" i="2" a="1"/>
  <c r="C1148" i="2" s="1"/>
  <c r="C1149" i="2" a="1"/>
  <c r="C1149" i="2" s="1"/>
  <c r="C1150" i="2" a="1"/>
  <c r="C1150" i="2" s="1"/>
  <c r="C1151" i="2" a="1"/>
  <c r="C1151" i="2" s="1"/>
  <c r="C1152" i="2" a="1"/>
  <c r="C1152" i="2" s="1"/>
  <c r="C1153" i="2" a="1"/>
  <c r="C1153" i="2" s="1"/>
  <c r="C1154" i="2" a="1"/>
  <c r="C1154" i="2" s="1"/>
  <c r="C1155" i="2" a="1"/>
  <c r="C1155" i="2" s="1"/>
  <c r="C1156" i="2" a="1"/>
  <c r="C1156" i="2" s="1"/>
  <c r="C1157" i="2" a="1"/>
  <c r="C1157" i="2" s="1"/>
  <c r="C1158" i="2" a="1"/>
  <c r="C1158" i="2" s="1"/>
  <c r="C1159" i="2" a="1"/>
  <c r="C1159" i="2" s="1"/>
  <c r="C1160" i="2" a="1"/>
  <c r="C1160" i="2" s="1"/>
  <c r="C1161" i="2" a="1"/>
  <c r="C1161" i="2" s="1"/>
  <c r="C1162" i="2" a="1"/>
  <c r="C1162" i="2" s="1"/>
  <c r="C1163" i="2" a="1"/>
  <c r="C1163" i="2" s="1"/>
  <c r="C1164" i="2" a="1"/>
  <c r="C1164" i="2" s="1"/>
  <c r="C1165" i="2" a="1"/>
  <c r="C1165" i="2" s="1"/>
  <c r="C1166" i="2" a="1"/>
  <c r="C1166" i="2" s="1"/>
  <c r="C1167" i="2" a="1"/>
  <c r="C1167" i="2" s="1"/>
  <c r="C1168" i="2" a="1"/>
  <c r="C1168" i="2" s="1"/>
  <c r="C1169" i="2" a="1"/>
  <c r="C1169" i="2" s="1"/>
  <c r="C1170" i="2" a="1"/>
  <c r="C1170" i="2" s="1"/>
  <c r="C1171" i="2" a="1"/>
  <c r="C1171" i="2" s="1"/>
  <c r="C1172" i="2" a="1"/>
  <c r="C1172" i="2" s="1"/>
  <c r="C1173" i="2" a="1"/>
  <c r="C1173" i="2" s="1"/>
  <c r="C1174" i="2" a="1"/>
  <c r="C1174" i="2" s="1"/>
  <c r="C1175" i="2" a="1"/>
  <c r="C1175" i="2" s="1"/>
  <c r="C1176" i="2" a="1"/>
  <c r="C1176" i="2" s="1"/>
  <c r="C1177" i="2" a="1"/>
  <c r="C1177" i="2" s="1"/>
  <c r="C1178" i="2" a="1"/>
  <c r="C1178" i="2" s="1"/>
  <c r="C1179" i="2" a="1"/>
  <c r="C1179" i="2" s="1"/>
  <c r="C1180" i="2" a="1"/>
  <c r="C1180" i="2" s="1"/>
  <c r="C1181" i="2" a="1"/>
  <c r="C1181" i="2" s="1"/>
  <c r="C1182" i="2" a="1"/>
  <c r="C1182" i="2" s="1"/>
  <c r="C1183" i="2" a="1"/>
  <c r="C1183" i="2" s="1"/>
  <c r="C1184" i="2" a="1"/>
  <c r="C1184" i="2" s="1"/>
  <c r="C1185" i="2" a="1"/>
  <c r="C1185" i="2" s="1"/>
  <c r="C1186" i="2" a="1"/>
  <c r="C1186" i="2" s="1"/>
  <c r="C1187" i="2" a="1"/>
  <c r="C1187" i="2" s="1"/>
  <c r="C1188" i="2" a="1"/>
  <c r="C1188" i="2" s="1"/>
  <c r="C1189" i="2" a="1"/>
  <c r="C1189" i="2" s="1"/>
  <c r="C1190" i="2" a="1"/>
  <c r="C1190" i="2" s="1"/>
  <c r="C1191" i="2" a="1"/>
  <c r="C1191" i="2" s="1"/>
  <c r="C1192" i="2" a="1"/>
  <c r="C1192" i="2" s="1"/>
  <c r="C1193" i="2" a="1"/>
  <c r="C1193" i="2" s="1"/>
  <c r="C1194" i="2" a="1"/>
  <c r="C1194" i="2" s="1"/>
  <c r="C1195" i="2" a="1"/>
  <c r="C1195" i="2" s="1"/>
  <c r="C1196" i="2" a="1"/>
  <c r="C1196" i="2" s="1"/>
  <c r="C1197" i="2" a="1"/>
  <c r="C1197" i="2" s="1"/>
  <c r="C1198" i="2" a="1"/>
  <c r="C1198" i="2" s="1"/>
  <c r="C1199" i="2" a="1"/>
  <c r="C1199" i="2" s="1"/>
  <c r="C1200" i="2" a="1"/>
  <c r="C1200" i="2" s="1"/>
  <c r="C1201" i="2" a="1"/>
  <c r="C1201" i="2" s="1"/>
  <c r="C1202" i="2" a="1"/>
  <c r="C1202" i="2" s="1"/>
  <c r="C1203" i="2" a="1"/>
  <c r="C1203" i="2" s="1"/>
  <c r="C1204" i="2" a="1"/>
  <c r="C1204" i="2" s="1"/>
  <c r="C1205" i="2" a="1"/>
  <c r="C1205" i="2" s="1"/>
  <c r="C1206" i="2" a="1"/>
  <c r="C1206" i="2" s="1"/>
  <c r="C1207" i="2" a="1"/>
  <c r="C1207" i="2" s="1"/>
  <c r="C1208" i="2" a="1"/>
  <c r="C1208" i="2" s="1"/>
  <c r="C1209" i="2" a="1"/>
  <c r="C1209" i="2" s="1"/>
  <c r="C1210" i="2" a="1"/>
  <c r="C1210" i="2" s="1"/>
  <c r="C1211" i="2" a="1"/>
  <c r="C1211" i="2" s="1"/>
  <c r="C1212" i="2" a="1"/>
  <c r="C1212" i="2" s="1"/>
  <c r="C1213" i="2" a="1"/>
  <c r="C1213" i="2" s="1"/>
  <c r="C1214" i="2" a="1"/>
  <c r="C1214" i="2" s="1"/>
  <c r="C1215" i="2" a="1"/>
  <c r="C1215" i="2" s="1"/>
  <c r="C1216" i="2" a="1"/>
  <c r="C1216" i="2" s="1"/>
  <c r="C1217" i="2" a="1"/>
  <c r="C1217" i="2" s="1"/>
  <c r="C1218" i="2" a="1"/>
  <c r="C1218" i="2" s="1"/>
  <c r="C1219" i="2" a="1"/>
  <c r="C1219" i="2" s="1"/>
  <c r="C1220" i="2" a="1"/>
  <c r="C1220" i="2" s="1"/>
  <c r="C1221" i="2" a="1"/>
  <c r="C1221" i="2" s="1"/>
  <c r="C1222" i="2" a="1"/>
  <c r="C1222" i="2" s="1"/>
  <c r="C1223" i="2" a="1"/>
  <c r="C1223" i="2" s="1"/>
  <c r="C1224" i="2" a="1"/>
  <c r="C1224" i="2" s="1"/>
  <c r="C1225" i="2" a="1"/>
  <c r="C1225" i="2" s="1"/>
  <c r="C1226" i="2" a="1"/>
  <c r="C1226" i="2" s="1"/>
  <c r="C1227" i="2" a="1"/>
  <c r="C1227" i="2" s="1"/>
  <c r="C1228" i="2" a="1"/>
  <c r="C1228" i="2" s="1"/>
  <c r="C1229" i="2" a="1"/>
  <c r="C1229" i="2" s="1"/>
  <c r="C1230" i="2" a="1"/>
  <c r="C1230" i="2" s="1"/>
  <c r="C1231" i="2" a="1"/>
  <c r="C1231" i="2" s="1"/>
  <c r="C1232" i="2" a="1"/>
  <c r="C1232" i="2" s="1"/>
  <c r="C1233" i="2" a="1"/>
  <c r="C1233" i="2" s="1"/>
  <c r="C1234" i="2" a="1"/>
  <c r="C1234" i="2" s="1"/>
  <c r="C1235" i="2" a="1"/>
  <c r="C1235" i="2" s="1"/>
  <c r="C1236" i="2" a="1"/>
  <c r="C1236" i="2" s="1"/>
  <c r="C1237" i="2" a="1"/>
  <c r="C1237" i="2" s="1"/>
  <c r="C1238" i="2" a="1"/>
  <c r="C1238" i="2" s="1"/>
  <c r="C1239" i="2" a="1"/>
  <c r="C1239" i="2" s="1"/>
  <c r="C1240" i="2" a="1"/>
  <c r="C1240" i="2" s="1"/>
  <c r="C1241" i="2" a="1"/>
  <c r="C1241" i="2" s="1"/>
  <c r="C1242" i="2" a="1"/>
  <c r="C1242" i="2" s="1"/>
  <c r="C1243" i="2" a="1"/>
  <c r="C1243" i="2" s="1"/>
  <c r="C1244" i="2" a="1"/>
  <c r="C1244" i="2" s="1"/>
  <c r="C1245" i="2" a="1"/>
  <c r="C1245" i="2" s="1"/>
  <c r="C1246" i="2" a="1"/>
  <c r="C1246" i="2" s="1"/>
  <c r="C1247" i="2" a="1"/>
  <c r="C1247" i="2" s="1"/>
  <c r="C1248" i="2" a="1"/>
  <c r="C1248" i="2" s="1"/>
  <c r="C1249" i="2" a="1"/>
  <c r="C1249" i="2" s="1"/>
  <c r="C1250" i="2" a="1"/>
  <c r="C1250" i="2" s="1"/>
  <c r="C1251" i="2" a="1"/>
  <c r="C1251" i="2" s="1"/>
  <c r="C1252" i="2" a="1"/>
  <c r="C1252" i="2" s="1"/>
  <c r="C1253" i="2" a="1"/>
  <c r="C1253" i="2" s="1"/>
  <c r="C1254" i="2" a="1"/>
  <c r="C1254" i="2" s="1"/>
  <c r="C1255" i="2" a="1"/>
  <c r="C1255" i="2" s="1"/>
  <c r="C1256" i="2" a="1"/>
  <c r="C1256" i="2" s="1"/>
  <c r="C1257" i="2" a="1"/>
  <c r="C1257" i="2" s="1"/>
  <c r="C1258" i="2" a="1"/>
  <c r="C1258" i="2" s="1"/>
  <c r="C1259" i="2" a="1"/>
  <c r="C1259" i="2" s="1"/>
  <c r="C1260" i="2" a="1"/>
  <c r="C1260" i="2" s="1"/>
  <c r="C1261" i="2" a="1"/>
  <c r="C1261" i="2" s="1"/>
  <c r="C1262" i="2" a="1"/>
  <c r="C1262" i="2" s="1"/>
  <c r="C1263" i="2" a="1"/>
  <c r="C1263" i="2" s="1"/>
  <c r="C1264" i="2" a="1"/>
  <c r="C1264" i="2" s="1"/>
  <c r="C1265" i="2" a="1"/>
  <c r="C1265" i="2" s="1"/>
  <c r="C1266" i="2" a="1"/>
  <c r="C1266" i="2" s="1"/>
  <c r="C1267" i="2" a="1"/>
  <c r="C1267" i="2" s="1"/>
  <c r="C1268" i="2" a="1"/>
  <c r="C1268" i="2" s="1"/>
  <c r="C1269" i="2" a="1"/>
  <c r="C1269" i="2" s="1"/>
  <c r="C1270" i="2" a="1"/>
  <c r="C1270" i="2" s="1"/>
  <c r="C1271" i="2" a="1"/>
  <c r="C1271" i="2" s="1"/>
  <c r="C1272" i="2" a="1"/>
  <c r="C1272" i="2" s="1"/>
  <c r="C1273" i="2" a="1"/>
  <c r="C1273" i="2" s="1"/>
  <c r="C1274" i="2" a="1"/>
  <c r="C1274" i="2" s="1"/>
  <c r="C1275" i="2" a="1"/>
  <c r="C1275" i="2" s="1"/>
  <c r="C1276" i="2" a="1"/>
  <c r="C1276" i="2" s="1"/>
  <c r="C1277" i="2" a="1"/>
  <c r="C1277" i="2" s="1"/>
  <c r="C1278" i="2" a="1"/>
  <c r="C1278" i="2" s="1"/>
  <c r="C1279" i="2" a="1"/>
  <c r="C1279" i="2" s="1"/>
  <c r="C1280" i="2" a="1"/>
  <c r="C1280" i="2" s="1"/>
  <c r="C1281" i="2" a="1"/>
  <c r="C1281" i="2" s="1"/>
  <c r="C1282" i="2" a="1"/>
  <c r="C1282" i="2" s="1"/>
  <c r="C1283" i="2" a="1"/>
  <c r="C1283" i="2" s="1"/>
  <c r="C1284" i="2" a="1"/>
  <c r="C1284" i="2" s="1"/>
  <c r="C1285" i="2" a="1"/>
  <c r="C1285" i="2" s="1"/>
  <c r="C1286" i="2" a="1"/>
  <c r="C1286" i="2" s="1"/>
  <c r="C1287" i="2" a="1"/>
  <c r="C1287" i="2" s="1"/>
  <c r="C1288" i="2" a="1"/>
  <c r="C1288" i="2" s="1"/>
  <c r="C1289" i="2" a="1"/>
  <c r="C1289" i="2" s="1"/>
  <c r="C1290" i="2" a="1"/>
  <c r="C1290" i="2" s="1"/>
  <c r="C1291" i="2" a="1"/>
  <c r="C1291" i="2" s="1"/>
  <c r="C1292" i="2" a="1"/>
  <c r="C1292" i="2" s="1"/>
  <c r="C1293" i="2" a="1"/>
  <c r="C1293" i="2" s="1"/>
  <c r="C1294" i="2" a="1"/>
  <c r="C1294" i="2" s="1"/>
  <c r="C1295" i="2" a="1"/>
  <c r="C1295" i="2" s="1"/>
  <c r="C1296" i="2" a="1"/>
  <c r="C1296" i="2" s="1"/>
  <c r="C1297" i="2" a="1"/>
  <c r="C1297" i="2" s="1"/>
  <c r="C1298" i="2" a="1"/>
  <c r="C1298" i="2" s="1"/>
  <c r="C1299" i="2" a="1"/>
  <c r="C1299" i="2" s="1"/>
  <c r="C1300" i="2" a="1"/>
  <c r="C1300" i="2" s="1"/>
  <c r="C1301" i="2" a="1"/>
  <c r="C1301" i="2" s="1"/>
  <c r="C1302" i="2" a="1"/>
  <c r="C1302" i="2" s="1"/>
  <c r="C1303" i="2" a="1"/>
  <c r="C1303" i="2" s="1"/>
  <c r="C1304" i="2" a="1"/>
  <c r="C1304" i="2" s="1"/>
  <c r="C1305" i="2" a="1"/>
  <c r="C1305" i="2" s="1"/>
  <c r="C1306" i="2" a="1"/>
  <c r="C1306" i="2" s="1"/>
  <c r="C1307" i="2" a="1"/>
  <c r="C1307" i="2" s="1"/>
  <c r="C1308" i="2" a="1"/>
  <c r="C1308" i="2" s="1"/>
  <c r="C1309" i="2" a="1"/>
  <c r="C1309" i="2" s="1"/>
  <c r="C1310" i="2" a="1"/>
  <c r="C1310" i="2" s="1"/>
  <c r="C1311" i="2" a="1"/>
  <c r="C1311" i="2" s="1"/>
  <c r="C1312" i="2" a="1"/>
  <c r="C1312" i="2" s="1"/>
  <c r="C1313" i="2" a="1"/>
  <c r="C1313" i="2" s="1"/>
  <c r="C1314" i="2" a="1"/>
  <c r="C1314" i="2" s="1"/>
  <c r="C1315" i="2" a="1"/>
  <c r="C1315" i="2" s="1"/>
  <c r="C1316" i="2" a="1"/>
  <c r="C1316" i="2" s="1"/>
  <c r="C1317" i="2" a="1"/>
  <c r="C1317" i="2" s="1"/>
  <c r="C1318" i="2" a="1"/>
  <c r="C1318" i="2" s="1"/>
  <c r="C1319" i="2" a="1"/>
  <c r="C1319" i="2" s="1"/>
  <c r="C1320" i="2" a="1"/>
  <c r="C1320" i="2" s="1"/>
  <c r="C1321" i="2" a="1"/>
  <c r="C1321" i="2" s="1"/>
  <c r="C1322" i="2" a="1"/>
  <c r="C1322" i="2" s="1"/>
  <c r="C1323" i="2" a="1"/>
  <c r="C1323" i="2" s="1"/>
  <c r="C1324" i="2" a="1"/>
  <c r="C1324" i="2" s="1"/>
  <c r="C1325" i="2" a="1"/>
  <c r="C1325" i="2" s="1"/>
  <c r="C1326" i="2" a="1"/>
  <c r="C1326" i="2" s="1"/>
  <c r="C1327" i="2" a="1"/>
  <c r="C1327" i="2" s="1"/>
  <c r="C1328" i="2" a="1"/>
  <c r="C1328" i="2" s="1"/>
  <c r="C1329" i="2" a="1"/>
  <c r="C1329" i="2" s="1"/>
  <c r="C1330" i="2" a="1"/>
  <c r="C1330" i="2" s="1"/>
  <c r="C1331" i="2" a="1"/>
  <c r="C1331" i="2" s="1"/>
  <c r="C1332" i="2" a="1"/>
  <c r="C1332" i="2" s="1"/>
  <c r="C1333" i="2" a="1"/>
  <c r="C1333" i="2" s="1"/>
  <c r="C1334" i="2" a="1"/>
  <c r="C1334" i="2" s="1"/>
  <c r="C1335" i="2" a="1"/>
  <c r="C1335" i="2" s="1"/>
  <c r="C1336" i="2" a="1"/>
  <c r="C1336" i="2" s="1"/>
  <c r="C1337" i="2" a="1"/>
  <c r="C1337" i="2" s="1"/>
  <c r="C1338" i="2" a="1"/>
  <c r="C1338" i="2" s="1"/>
  <c r="C1339" i="2" a="1"/>
  <c r="C1339" i="2" s="1"/>
  <c r="C1340" i="2" a="1"/>
  <c r="C1340" i="2" s="1"/>
  <c r="C1341" i="2" a="1"/>
  <c r="C1341" i="2" s="1"/>
  <c r="C1342" i="2" a="1"/>
  <c r="C1342" i="2" s="1"/>
  <c r="C1343" i="2" a="1"/>
  <c r="C1343" i="2" s="1"/>
  <c r="C1344" i="2" a="1"/>
  <c r="C1344" i="2" s="1"/>
  <c r="C1345" i="2" a="1"/>
  <c r="C1345" i="2" s="1"/>
  <c r="C1346" i="2" a="1"/>
  <c r="C1346" i="2" s="1"/>
  <c r="C1347" i="2" a="1"/>
  <c r="C1347" i="2" s="1"/>
  <c r="C1348" i="2" a="1"/>
  <c r="C1348" i="2" s="1"/>
  <c r="C1349" i="2" a="1"/>
  <c r="C1349" i="2" s="1"/>
  <c r="C1350" i="2" a="1"/>
  <c r="C1350" i="2" s="1"/>
  <c r="C1351" i="2" a="1"/>
  <c r="C1351" i="2" s="1"/>
  <c r="C1352" i="2" a="1"/>
  <c r="C1352" i="2" s="1"/>
  <c r="C1353" i="2" a="1"/>
  <c r="C1353" i="2" s="1"/>
  <c r="C1354" i="2" a="1"/>
  <c r="C1354" i="2" s="1"/>
  <c r="C1355" i="2" a="1"/>
  <c r="C1355" i="2" s="1"/>
  <c r="C1356" i="2" a="1"/>
  <c r="C1356" i="2" s="1"/>
  <c r="C1357" i="2" a="1"/>
  <c r="C1357" i="2" s="1"/>
  <c r="C1358" i="2" a="1"/>
  <c r="C1358" i="2" s="1"/>
  <c r="C1359" i="2" a="1"/>
  <c r="C1359" i="2" s="1"/>
  <c r="C1360" i="2" a="1"/>
  <c r="C1360" i="2" s="1"/>
  <c r="C1361" i="2" a="1"/>
  <c r="C1361" i="2" s="1"/>
  <c r="C1362" i="2" a="1"/>
  <c r="C1362" i="2" s="1"/>
  <c r="C1363" i="2" a="1"/>
  <c r="C1363" i="2" s="1"/>
  <c r="C1364" i="2" a="1"/>
  <c r="C1364" i="2" s="1"/>
  <c r="C1365" i="2" a="1"/>
  <c r="C1365" i="2" s="1"/>
  <c r="C1366" i="2" a="1"/>
  <c r="C1366" i="2" s="1"/>
  <c r="C1367" i="2" a="1"/>
  <c r="C1367" i="2" s="1"/>
  <c r="C1368" i="2" a="1"/>
  <c r="C1368" i="2" s="1"/>
  <c r="C1369" i="2" a="1"/>
  <c r="C1369" i="2" s="1"/>
  <c r="C1370" i="2" a="1"/>
  <c r="C1370" i="2" s="1"/>
  <c r="C1371" i="2" a="1"/>
  <c r="C1371" i="2" s="1"/>
  <c r="C1372" i="2" a="1"/>
  <c r="C1372" i="2" s="1"/>
  <c r="C1373" i="2" a="1"/>
  <c r="C1373" i="2" s="1"/>
  <c r="C1374" i="2" a="1"/>
  <c r="C1374" i="2" s="1"/>
  <c r="C1375" i="2" a="1"/>
  <c r="C1375" i="2" s="1"/>
  <c r="C1376" i="2" a="1"/>
  <c r="C1376" i="2" s="1"/>
  <c r="C1377" i="2" a="1"/>
  <c r="C1377" i="2" s="1"/>
  <c r="C1378" i="2" a="1"/>
  <c r="C1378" i="2" s="1"/>
  <c r="C1379" i="2" a="1"/>
  <c r="C1379" i="2" s="1"/>
  <c r="C1380" i="2" a="1"/>
  <c r="C1380" i="2" s="1"/>
  <c r="C1381" i="2" a="1"/>
  <c r="C1381" i="2" s="1"/>
  <c r="C1382" i="2" a="1"/>
  <c r="C1382" i="2" s="1"/>
  <c r="C1383" i="2" a="1"/>
  <c r="C1383" i="2" s="1"/>
  <c r="C1384" i="2" a="1"/>
  <c r="C1384" i="2" s="1"/>
  <c r="C1385" i="2" a="1"/>
  <c r="C1385" i="2" s="1"/>
  <c r="C1386" i="2" a="1"/>
  <c r="C1386" i="2" s="1"/>
  <c r="C1387" i="2" a="1"/>
  <c r="C1387" i="2" s="1"/>
  <c r="C1388" i="2" a="1"/>
  <c r="C1388" i="2" s="1"/>
  <c r="C1389" i="2" a="1"/>
  <c r="C1389" i="2" s="1"/>
  <c r="C1390" i="2" a="1"/>
  <c r="C1390" i="2" s="1"/>
  <c r="C1391" i="2" a="1"/>
  <c r="C1391" i="2" s="1"/>
  <c r="C1392" i="2" a="1"/>
  <c r="C1392" i="2" s="1"/>
  <c r="C1393" i="2" a="1"/>
  <c r="C1393" i="2" s="1"/>
  <c r="C1394" i="2" a="1"/>
  <c r="C1394" i="2" s="1"/>
  <c r="C1395" i="2" a="1"/>
  <c r="C1395" i="2" s="1"/>
  <c r="C1396" i="2" a="1"/>
  <c r="C1396" i="2" s="1"/>
  <c r="C1397" i="2" a="1"/>
  <c r="C1397" i="2" s="1"/>
  <c r="C1398" i="2" a="1"/>
  <c r="C1398" i="2" s="1"/>
  <c r="C1399" i="2" a="1"/>
  <c r="C1399" i="2" s="1"/>
  <c r="C1400" i="2" a="1"/>
  <c r="C1400" i="2" s="1"/>
  <c r="C1401" i="2" a="1"/>
  <c r="C1401" i="2" s="1"/>
  <c r="C1402" i="2" a="1"/>
  <c r="C1402" i="2" s="1"/>
  <c r="C1403" i="2" a="1"/>
  <c r="C1403" i="2" s="1"/>
  <c r="C1404" i="2" a="1"/>
  <c r="C1404" i="2" s="1"/>
  <c r="C1405" i="2" a="1"/>
  <c r="C1405" i="2" s="1"/>
  <c r="C1406" i="2" a="1"/>
  <c r="C1406" i="2" s="1"/>
  <c r="C1407" i="2" a="1"/>
  <c r="C1407" i="2" s="1"/>
  <c r="C1408" i="2" a="1"/>
  <c r="C1408" i="2" s="1"/>
  <c r="C1409" i="2" a="1"/>
  <c r="C1409" i="2" s="1"/>
  <c r="C1410" i="2" a="1"/>
  <c r="C1410" i="2" s="1"/>
  <c r="C1411" i="2" a="1"/>
  <c r="C1411" i="2" s="1"/>
  <c r="C1412" i="2" a="1"/>
  <c r="C1412" i="2" s="1"/>
  <c r="C1413" i="2" a="1"/>
  <c r="C1413" i="2" s="1"/>
  <c r="C1414" i="2" a="1"/>
  <c r="C1414" i="2" s="1"/>
  <c r="C1415" i="2" a="1"/>
  <c r="C1415" i="2" s="1"/>
  <c r="C1416" i="2" a="1"/>
  <c r="C1416" i="2" s="1"/>
  <c r="C1417" i="2" a="1"/>
  <c r="C1417" i="2" s="1"/>
  <c r="C1418" i="2" a="1"/>
  <c r="C1418" i="2" s="1"/>
  <c r="C1419" i="2" a="1"/>
  <c r="C1419" i="2" s="1"/>
  <c r="C1420" i="2" a="1"/>
  <c r="C1420" i="2" s="1"/>
  <c r="C1421" i="2" a="1"/>
  <c r="C1421" i="2" s="1"/>
  <c r="C1422" i="2" a="1"/>
  <c r="C1422" i="2" s="1"/>
  <c r="C1423" i="2" a="1"/>
  <c r="C1423" i="2" s="1"/>
  <c r="C1424" i="2" a="1"/>
  <c r="C1424" i="2" s="1"/>
  <c r="C1425" i="2" a="1"/>
  <c r="C1425" i="2" s="1"/>
  <c r="C1426" i="2" a="1"/>
  <c r="C1426" i="2" s="1"/>
  <c r="C1427" i="2" a="1"/>
  <c r="C1427" i="2" s="1"/>
  <c r="C1428" i="2" a="1"/>
  <c r="C1428" i="2" s="1"/>
  <c r="C1429" i="2" a="1"/>
  <c r="C1429" i="2" s="1"/>
  <c r="C1430" i="2" a="1"/>
  <c r="C1430" i="2" s="1"/>
  <c r="C1431" i="2" a="1"/>
  <c r="C1431" i="2" s="1"/>
  <c r="C1432" i="2" a="1"/>
  <c r="C1432" i="2" s="1"/>
  <c r="C1433" i="2" a="1"/>
  <c r="C1433" i="2" s="1"/>
  <c r="C1434" i="2" a="1"/>
  <c r="C1434" i="2" s="1"/>
  <c r="C1435" i="2" a="1"/>
  <c r="C1435" i="2" s="1"/>
  <c r="C1436" i="2" a="1"/>
  <c r="C1436" i="2" s="1"/>
  <c r="C1437" i="2" a="1"/>
  <c r="C1437" i="2" s="1"/>
  <c r="C1438" i="2" a="1"/>
  <c r="C1438" i="2" s="1"/>
  <c r="C1439" i="2" a="1"/>
  <c r="C1439" i="2" s="1"/>
  <c r="C1440" i="2" a="1"/>
  <c r="C1440" i="2" s="1"/>
  <c r="C1441" i="2" a="1"/>
  <c r="C1441" i="2" s="1"/>
  <c r="C1442" i="2" a="1"/>
  <c r="C1442" i="2" s="1"/>
  <c r="C1443" i="2" a="1"/>
  <c r="C1443" i="2" s="1"/>
  <c r="C1444" i="2" a="1"/>
  <c r="C1444" i="2" s="1"/>
  <c r="C1445" i="2" a="1"/>
  <c r="C1445" i="2" s="1"/>
  <c r="C1446" i="2" a="1"/>
  <c r="C1446" i="2" s="1"/>
  <c r="C1447" i="2" a="1"/>
  <c r="C1447" i="2" s="1"/>
  <c r="C1448" i="2" a="1"/>
  <c r="C1448" i="2" s="1"/>
  <c r="C1449" i="2" a="1"/>
  <c r="C1449" i="2" s="1"/>
  <c r="C1450" i="2" a="1"/>
  <c r="C1450" i="2" s="1"/>
  <c r="C1451" i="2" a="1"/>
  <c r="C1451" i="2" s="1"/>
  <c r="C1452" i="2" a="1"/>
  <c r="C1452" i="2" s="1"/>
  <c r="C1453" i="2" a="1"/>
  <c r="C1453" i="2" s="1"/>
  <c r="C1454" i="2" a="1"/>
  <c r="C1454" i="2" s="1"/>
  <c r="C1455" i="2" a="1"/>
  <c r="C1455" i="2" s="1"/>
  <c r="C1456" i="2" a="1"/>
  <c r="C1456" i="2" s="1"/>
  <c r="C1457" i="2" a="1"/>
  <c r="C1457" i="2" s="1"/>
  <c r="C1458" i="2" a="1"/>
  <c r="C1458" i="2" s="1"/>
  <c r="C1459" i="2" a="1"/>
  <c r="C1459" i="2" s="1"/>
  <c r="C1460" i="2" a="1"/>
  <c r="C1460" i="2" s="1"/>
  <c r="C1461" i="2" a="1"/>
  <c r="C1461" i="2" s="1"/>
  <c r="C1462" i="2" a="1"/>
  <c r="C1462" i="2" s="1"/>
  <c r="C1463" i="2" a="1"/>
  <c r="C1463" i="2" s="1"/>
  <c r="C1464" i="2" a="1"/>
  <c r="C1464" i="2" s="1"/>
  <c r="C1465" i="2" a="1"/>
  <c r="C1465" i="2" s="1"/>
  <c r="C1466" i="2" a="1"/>
  <c r="C1466" i="2" s="1"/>
  <c r="C1467" i="2" a="1"/>
  <c r="C1467" i="2" s="1"/>
  <c r="C1468" i="2" a="1"/>
  <c r="C1468" i="2" s="1"/>
  <c r="C1469" i="2" a="1"/>
  <c r="C1469" i="2" s="1"/>
  <c r="C1470" i="2" a="1"/>
  <c r="C1470" i="2" s="1"/>
  <c r="C1471" i="2" a="1"/>
  <c r="C1471" i="2" s="1"/>
  <c r="C1472" i="2" a="1"/>
  <c r="C1472" i="2" s="1"/>
  <c r="C1473" i="2" a="1"/>
  <c r="C1473" i="2" s="1"/>
  <c r="C1474" i="2" a="1"/>
  <c r="C1474" i="2" s="1"/>
  <c r="C1475" i="2" a="1"/>
  <c r="C1475" i="2" s="1"/>
  <c r="C1476" i="2" a="1"/>
  <c r="C1476" i="2" s="1"/>
  <c r="C1477" i="2" a="1"/>
  <c r="C1477" i="2" s="1"/>
  <c r="C1478" i="2" a="1"/>
  <c r="C1478" i="2" s="1"/>
  <c r="C1479" i="2" a="1"/>
  <c r="C1479" i="2" s="1"/>
  <c r="C1480" i="2" a="1"/>
  <c r="C1480" i="2" s="1"/>
  <c r="C1481" i="2" a="1"/>
  <c r="C1481" i="2" s="1"/>
  <c r="C1482" i="2" a="1"/>
  <c r="C1482" i="2" s="1"/>
  <c r="C1483" i="2" a="1"/>
  <c r="C1483" i="2" s="1"/>
  <c r="C1484" i="2" a="1"/>
  <c r="C1484" i="2" s="1"/>
  <c r="C1485" i="2" a="1"/>
  <c r="C1485" i="2" s="1"/>
  <c r="C1486" i="2" a="1"/>
  <c r="C1486" i="2" s="1"/>
  <c r="C1487" i="2" a="1"/>
  <c r="C1487" i="2" s="1"/>
  <c r="C1488" i="2" a="1"/>
  <c r="C1488" i="2" s="1"/>
  <c r="C1489" i="2" a="1"/>
  <c r="C1489" i="2" s="1"/>
  <c r="C1490" i="2" a="1"/>
  <c r="C1490" i="2" s="1"/>
  <c r="C1491" i="2" a="1"/>
  <c r="C1491" i="2" s="1"/>
  <c r="C1492" i="2" a="1"/>
  <c r="C1492" i="2" s="1"/>
  <c r="C2" i="2" a="1"/>
  <c r="C2" i="2" s="1"/>
  <c r="B13" i="8" s="1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83" i="3"/>
  <c r="C184" i="3"/>
  <c r="C185" i="3"/>
  <c r="C186" i="3"/>
  <c r="C187" i="3"/>
  <c r="C188" i="3"/>
  <c r="C189" i="3"/>
  <c r="C190" i="3"/>
  <c r="C191" i="3"/>
  <c r="C192" i="3"/>
  <c r="C193" i="3"/>
  <c r="C194" i="3"/>
  <c r="C195" i="3"/>
  <c r="C196" i="3"/>
  <c r="C197" i="3"/>
  <c r="C198" i="3"/>
  <c r="C199" i="3"/>
  <c r="C200" i="3"/>
  <c r="C201" i="3"/>
  <c r="C202" i="3"/>
  <c r="C203" i="3"/>
  <c r="C204" i="3"/>
  <c r="C205" i="3"/>
  <c r="C206" i="3"/>
  <c r="C207" i="3"/>
  <c r="C208" i="3"/>
  <c r="C209" i="3"/>
  <c r="C210" i="3"/>
  <c r="C211" i="3"/>
  <c r="C212" i="3"/>
  <c r="C213" i="3"/>
  <c r="C214" i="3"/>
  <c r="C215" i="3"/>
  <c r="C216" i="3"/>
  <c r="C217" i="3"/>
  <c r="C218" i="3"/>
  <c r="C219" i="3"/>
  <c r="C220" i="3"/>
  <c r="C221" i="3"/>
  <c r="C222" i="3"/>
  <c r="C223" i="3"/>
  <c r="C224" i="3"/>
  <c r="C225" i="3"/>
  <c r="C226" i="3"/>
  <c r="C227" i="3"/>
  <c r="C228" i="3"/>
  <c r="C229" i="3"/>
  <c r="C230" i="3"/>
  <c r="C231" i="3"/>
  <c r="C232" i="3"/>
  <c r="C233" i="3"/>
  <c r="C234" i="3"/>
  <c r="C235" i="3"/>
  <c r="C236" i="3"/>
  <c r="C237" i="3"/>
  <c r="C238" i="3"/>
  <c r="C239" i="3"/>
  <c r="C240" i="3"/>
  <c r="C241" i="3"/>
  <c r="C242" i="3"/>
  <c r="C243" i="3"/>
  <c r="C244" i="3"/>
  <c r="C245" i="3"/>
  <c r="C246" i="3"/>
  <c r="C247" i="3"/>
  <c r="C248" i="3"/>
  <c r="C249" i="3"/>
  <c r="C250" i="3"/>
  <c r="C251" i="3"/>
  <c r="C252" i="3"/>
  <c r="C253" i="3"/>
  <c r="C254" i="3"/>
  <c r="C255" i="3"/>
  <c r="C256" i="3"/>
  <c r="C257" i="3"/>
  <c r="C258" i="3"/>
  <c r="C259" i="3"/>
  <c r="C260" i="3"/>
  <c r="C261" i="3"/>
  <c r="C262" i="3"/>
  <c r="C263" i="3"/>
  <c r="C264" i="3"/>
  <c r="C265" i="3"/>
  <c r="C266" i="3"/>
  <c r="C267" i="3"/>
  <c r="C268" i="3"/>
  <c r="C269" i="3"/>
  <c r="C270" i="3"/>
  <c r="C271" i="3"/>
  <c r="C272" i="3"/>
  <c r="C273" i="3"/>
  <c r="C274" i="3"/>
  <c r="C275" i="3"/>
  <c r="C276" i="3"/>
  <c r="C277" i="3"/>
  <c r="C278" i="3"/>
  <c r="C279" i="3"/>
  <c r="C280" i="3"/>
  <c r="C281" i="3"/>
  <c r="C282" i="3"/>
  <c r="C283" i="3"/>
  <c r="C284" i="3"/>
  <c r="C285" i="3"/>
  <c r="C286" i="3"/>
  <c r="C287" i="3"/>
  <c r="C288" i="3"/>
  <c r="C289" i="3"/>
  <c r="C290" i="3"/>
  <c r="C291" i="3"/>
  <c r="C292" i="3"/>
  <c r="C293" i="3"/>
  <c r="C294" i="3"/>
  <c r="C295" i="3"/>
  <c r="C296" i="3"/>
  <c r="C297" i="3"/>
  <c r="C298" i="3"/>
  <c r="C299" i="3"/>
  <c r="C300" i="3"/>
  <c r="C301" i="3"/>
  <c r="C302" i="3"/>
  <c r="C303" i="3"/>
  <c r="C304" i="3"/>
  <c r="C305" i="3"/>
  <c r="C306" i="3"/>
  <c r="C307" i="3"/>
  <c r="C308" i="3"/>
  <c r="C309" i="3"/>
  <c r="C310" i="3"/>
  <c r="C311" i="3"/>
  <c r="C312" i="3"/>
  <c r="C313" i="3"/>
  <c r="C314" i="3"/>
  <c r="C315" i="3"/>
  <c r="C316" i="3"/>
  <c r="C317" i="3"/>
  <c r="C318" i="3"/>
  <c r="C319" i="3"/>
  <c r="C320" i="3"/>
  <c r="C321" i="3"/>
  <c r="C322" i="3"/>
  <c r="C323" i="3"/>
  <c r="C324" i="3"/>
  <c r="C325" i="3"/>
  <c r="C326" i="3"/>
  <c r="C327" i="3"/>
  <c r="C328" i="3"/>
  <c r="C329" i="3"/>
  <c r="C330" i="3"/>
  <c r="C331" i="3"/>
  <c r="C332" i="3"/>
  <c r="C333" i="3"/>
  <c r="C334" i="3"/>
  <c r="C335" i="3"/>
  <c r="C336" i="3"/>
  <c r="C337" i="3"/>
  <c r="C338" i="3"/>
  <c r="C339" i="3"/>
  <c r="C340" i="3"/>
  <c r="C341" i="3"/>
  <c r="C342" i="3"/>
  <c r="C343" i="3"/>
  <c r="C344" i="3"/>
  <c r="C345" i="3"/>
  <c r="C346" i="3"/>
  <c r="C347" i="3"/>
  <c r="C348" i="3"/>
  <c r="C349" i="3"/>
  <c r="C350" i="3"/>
  <c r="C351" i="3"/>
  <c r="C352" i="3"/>
  <c r="C353" i="3"/>
  <c r="C354" i="3"/>
  <c r="C355" i="3"/>
  <c r="C356" i="3"/>
  <c r="C357" i="3"/>
  <c r="C358" i="3"/>
  <c r="C359" i="3"/>
  <c r="C360" i="3"/>
  <c r="C361" i="3"/>
  <c r="C362" i="3"/>
  <c r="C363" i="3"/>
  <c r="C364" i="3"/>
  <c r="C365" i="3"/>
  <c r="C366" i="3"/>
  <c r="C367" i="3"/>
  <c r="C368" i="3"/>
  <c r="C369" i="3"/>
  <c r="C370" i="3"/>
  <c r="C371" i="3"/>
  <c r="C372" i="3"/>
  <c r="C373" i="3"/>
  <c r="C374" i="3"/>
  <c r="C375" i="3"/>
  <c r="C376" i="3"/>
  <c r="C377" i="3"/>
  <c r="C378" i="3"/>
  <c r="C379" i="3"/>
  <c r="C380" i="3"/>
  <c r="C381" i="3"/>
  <c r="C382" i="3"/>
  <c r="C383" i="3"/>
  <c r="C384" i="3"/>
  <c r="C385" i="3"/>
  <c r="C386" i="3"/>
  <c r="C387" i="3"/>
  <c r="C388" i="3"/>
  <c r="C389" i="3"/>
  <c r="C390" i="3"/>
  <c r="C391" i="3"/>
  <c r="C392" i="3"/>
  <c r="C393" i="3"/>
  <c r="C394" i="3"/>
  <c r="C395" i="3"/>
  <c r="C396" i="3"/>
  <c r="C397" i="3"/>
  <c r="C398" i="3"/>
  <c r="C399" i="3"/>
  <c r="C400" i="3"/>
  <c r="C401" i="3"/>
  <c r="C402" i="3"/>
  <c r="C403" i="3"/>
  <c r="C404" i="3"/>
  <c r="C405" i="3"/>
  <c r="C406" i="3"/>
  <c r="C407" i="3"/>
  <c r="C408" i="3"/>
  <c r="C409" i="3"/>
  <c r="C410" i="3"/>
  <c r="C411" i="3"/>
  <c r="C412" i="3"/>
  <c r="C413" i="3"/>
  <c r="C414" i="3"/>
  <c r="C415" i="3"/>
  <c r="C416" i="3"/>
  <c r="C417" i="3"/>
  <c r="C418" i="3"/>
  <c r="C419" i="3"/>
  <c r="C420" i="3"/>
  <c r="C421" i="3"/>
  <c r="C422" i="3"/>
  <c r="C423" i="3"/>
  <c r="C424" i="3"/>
  <c r="C425" i="3"/>
  <c r="C426" i="3"/>
  <c r="C427" i="3"/>
  <c r="C428" i="3"/>
  <c r="C429" i="3"/>
  <c r="C430" i="3"/>
  <c r="C431" i="3"/>
  <c r="C432" i="3"/>
  <c r="C433" i="3"/>
  <c r="C434" i="3"/>
  <c r="C435" i="3"/>
  <c r="C436" i="3"/>
  <c r="C437" i="3"/>
  <c r="C438" i="3"/>
  <c r="C439" i="3"/>
  <c r="C440" i="3"/>
  <c r="C441" i="3"/>
  <c r="C442" i="3"/>
  <c r="C443" i="3"/>
  <c r="C444" i="3"/>
  <c r="C445" i="3"/>
  <c r="C446" i="3"/>
  <c r="C447" i="3"/>
  <c r="C448" i="3"/>
  <c r="C449" i="3"/>
  <c r="C450" i="3"/>
  <c r="C451" i="3"/>
  <c r="C452" i="3"/>
  <c r="C453" i="3"/>
  <c r="C454" i="3"/>
  <c r="C455" i="3"/>
  <c r="C456" i="3"/>
  <c r="C457" i="3"/>
  <c r="C458" i="3"/>
  <c r="C459" i="3"/>
  <c r="C460" i="3"/>
  <c r="C461" i="3"/>
  <c r="C462" i="3"/>
  <c r="C463" i="3"/>
  <c r="C464" i="3"/>
  <c r="C465" i="3"/>
  <c r="C466" i="3"/>
  <c r="C467" i="3"/>
  <c r="C468" i="3"/>
  <c r="C469" i="3"/>
  <c r="C470" i="3"/>
  <c r="C471" i="3"/>
  <c r="C472" i="3"/>
  <c r="C473" i="3"/>
  <c r="C474" i="3"/>
  <c r="C475" i="3"/>
  <c r="C476" i="3"/>
  <c r="C477" i="3"/>
  <c r="C478" i="3"/>
  <c r="C479" i="3"/>
  <c r="C480" i="3"/>
  <c r="C481" i="3"/>
  <c r="C482" i="3"/>
  <c r="C483" i="3"/>
  <c r="C484" i="3"/>
  <c r="C485" i="3"/>
  <c r="C486" i="3"/>
  <c r="C487" i="3"/>
  <c r="C488" i="3"/>
  <c r="C489" i="3"/>
  <c r="C490" i="3"/>
  <c r="C491" i="3"/>
  <c r="C492" i="3"/>
  <c r="C493" i="3"/>
  <c r="C494" i="3"/>
  <c r="C495" i="3"/>
  <c r="C496" i="3"/>
  <c r="C497" i="3"/>
  <c r="C498" i="3"/>
  <c r="C499" i="3"/>
  <c r="C500" i="3"/>
  <c r="C501" i="3"/>
  <c r="C502" i="3"/>
  <c r="C503" i="3"/>
  <c r="C504" i="3"/>
  <c r="C505" i="3"/>
  <c r="C506" i="3"/>
  <c r="C507" i="3"/>
  <c r="C508" i="3"/>
  <c r="C509" i="3"/>
  <c r="C510" i="3"/>
  <c r="C511" i="3"/>
  <c r="C512" i="3"/>
  <c r="C513" i="3"/>
  <c r="C514" i="3"/>
  <c r="C515" i="3"/>
  <c r="C516" i="3"/>
  <c r="C517" i="3"/>
  <c r="C518" i="3"/>
  <c r="C519" i="3"/>
  <c r="C520" i="3"/>
  <c r="C521" i="3"/>
  <c r="C522" i="3"/>
  <c r="C523" i="3"/>
  <c r="C524" i="3"/>
  <c r="C525" i="3"/>
  <c r="C526" i="3"/>
  <c r="C527" i="3"/>
  <c r="C528" i="3"/>
  <c r="C529" i="3"/>
  <c r="C530" i="3"/>
  <c r="C531" i="3"/>
  <c r="C532" i="3"/>
  <c r="C533" i="3"/>
  <c r="C534" i="3"/>
  <c r="C535" i="3"/>
  <c r="C536" i="3"/>
  <c r="C537" i="3"/>
  <c r="C538" i="3"/>
  <c r="C539" i="3"/>
  <c r="C540" i="3"/>
  <c r="C541" i="3"/>
  <c r="C542" i="3"/>
  <c r="C543" i="3"/>
  <c r="C544" i="3"/>
  <c r="C545" i="3"/>
  <c r="C546" i="3"/>
  <c r="C547" i="3"/>
  <c r="C548" i="3"/>
  <c r="C549" i="3"/>
  <c r="C550" i="3"/>
  <c r="C551" i="3"/>
  <c r="C552" i="3"/>
  <c r="C553" i="3"/>
  <c r="C554" i="3"/>
  <c r="C555" i="3"/>
  <c r="C556" i="3"/>
  <c r="C557" i="3"/>
  <c r="C558" i="3"/>
  <c r="C559" i="3"/>
  <c r="C560" i="3"/>
  <c r="C561" i="3"/>
  <c r="C562" i="3"/>
  <c r="C563" i="3"/>
  <c r="C564" i="3"/>
  <c r="C565" i="3"/>
  <c r="C566" i="3"/>
  <c r="C567" i="3"/>
  <c r="C568" i="3"/>
  <c r="C569" i="3"/>
  <c r="C570" i="3"/>
  <c r="C571" i="3"/>
  <c r="C572" i="3"/>
  <c r="C573" i="3"/>
  <c r="C574" i="3"/>
  <c r="C575" i="3"/>
  <c r="C576" i="3"/>
  <c r="C577" i="3"/>
  <c r="C578" i="3"/>
  <c r="C579" i="3"/>
  <c r="C580" i="3"/>
  <c r="C581" i="3"/>
  <c r="C582" i="3"/>
  <c r="C583" i="3"/>
  <c r="C584" i="3"/>
  <c r="C585" i="3"/>
  <c r="C586" i="3"/>
  <c r="C587" i="3"/>
  <c r="C588" i="3"/>
  <c r="C589" i="3"/>
  <c r="C590" i="3"/>
  <c r="C591" i="3"/>
  <c r="C592" i="3"/>
  <c r="C593" i="3"/>
  <c r="C594" i="3"/>
  <c r="C595" i="3"/>
  <c r="C596" i="3"/>
  <c r="C597" i="3"/>
  <c r="C598" i="3"/>
  <c r="C599" i="3"/>
  <c r="C600" i="3"/>
  <c r="C601" i="3"/>
  <c r="C602" i="3"/>
  <c r="C603" i="3"/>
  <c r="C604" i="3"/>
  <c r="C605" i="3"/>
  <c r="C606" i="3"/>
  <c r="C607" i="3"/>
  <c r="C608" i="3"/>
  <c r="C609" i="3"/>
  <c r="C610" i="3"/>
  <c r="C611" i="3"/>
  <c r="C612" i="3"/>
  <c r="C613" i="3"/>
  <c r="C614" i="3"/>
  <c r="C615" i="3"/>
  <c r="C616" i="3"/>
  <c r="C617" i="3"/>
  <c r="C618" i="3"/>
  <c r="C619" i="3"/>
  <c r="C620" i="3"/>
  <c r="C621" i="3"/>
  <c r="C622" i="3"/>
  <c r="C623" i="3"/>
  <c r="C624" i="3"/>
  <c r="C625" i="3"/>
  <c r="C626" i="3"/>
  <c r="C627" i="3"/>
  <c r="C628" i="3"/>
  <c r="C629" i="3"/>
  <c r="C630" i="3"/>
  <c r="C631" i="3"/>
  <c r="C632" i="3"/>
  <c r="C633" i="3"/>
  <c r="C634" i="3"/>
  <c r="C635" i="3"/>
  <c r="C636" i="3"/>
  <c r="C637" i="3"/>
  <c r="C638" i="3"/>
  <c r="C639" i="3"/>
  <c r="C640" i="3"/>
  <c r="C641" i="3"/>
  <c r="C642" i="3"/>
  <c r="C643" i="3"/>
  <c r="C644" i="3"/>
  <c r="C645" i="3"/>
  <c r="C646" i="3"/>
  <c r="C647" i="3"/>
  <c r="C648" i="3"/>
  <c r="C649" i="3"/>
  <c r="C650" i="3"/>
  <c r="C651" i="3"/>
  <c r="C652" i="3"/>
  <c r="C653" i="3"/>
  <c r="C654" i="3"/>
  <c r="C655" i="3"/>
  <c r="C656" i="3"/>
  <c r="C657" i="3"/>
  <c r="C658" i="3"/>
  <c r="C659" i="3"/>
  <c r="C660" i="3"/>
  <c r="C661" i="3"/>
  <c r="C662" i="3"/>
  <c r="C663" i="3"/>
  <c r="C664" i="3"/>
  <c r="C665" i="3"/>
  <c r="C666" i="3"/>
  <c r="C667" i="3"/>
  <c r="C668" i="3"/>
  <c r="C669" i="3"/>
  <c r="C670" i="3"/>
  <c r="C671" i="3"/>
  <c r="C672" i="3"/>
  <c r="C673" i="3"/>
  <c r="C674" i="3"/>
  <c r="C675" i="3"/>
  <c r="C676" i="3"/>
  <c r="C677" i="3"/>
  <c r="C678" i="3"/>
  <c r="C679" i="3"/>
  <c r="C680" i="3"/>
  <c r="C681" i="3"/>
  <c r="C682" i="3"/>
  <c r="C683" i="3"/>
  <c r="C684" i="3"/>
  <c r="C685" i="3"/>
  <c r="C686" i="3"/>
  <c r="C687" i="3"/>
  <c r="C688" i="3"/>
  <c r="C689" i="3"/>
  <c r="C690" i="3"/>
  <c r="C691" i="3"/>
  <c r="C692" i="3"/>
  <c r="C693" i="3"/>
  <c r="C694" i="3"/>
  <c r="C695" i="3"/>
  <c r="C696" i="3"/>
  <c r="C697" i="3"/>
  <c r="C698" i="3"/>
  <c r="C699" i="3"/>
  <c r="C700" i="3"/>
  <c r="C701" i="3"/>
  <c r="C702" i="3"/>
  <c r="C703" i="3"/>
  <c r="C704" i="3"/>
  <c r="C705" i="3"/>
  <c r="C706" i="3"/>
  <c r="C707" i="3"/>
  <c r="C708" i="3"/>
  <c r="C709" i="3"/>
  <c r="C710" i="3"/>
  <c r="C711" i="3"/>
  <c r="C712" i="3"/>
  <c r="C713" i="3"/>
  <c r="C714" i="3"/>
  <c r="C715" i="3"/>
  <c r="C716" i="3"/>
  <c r="C717" i="3"/>
  <c r="C718" i="3"/>
  <c r="C719" i="3"/>
  <c r="C720" i="3"/>
  <c r="C721" i="3"/>
  <c r="C722" i="3"/>
  <c r="C723" i="3"/>
  <c r="C724" i="3"/>
  <c r="C725" i="3"/>
  <c r="C726" i="3"/>
  <c r="C727" i="3"/>
  <c r="C728" i="3"/>
  <c r="C729" i="3"/>
  <c r="C730" i="3"/>
  <c r="C731" i="3"/>
  <c r="C732" i="3"/>
  <c r="C733" i="3"/>
  <c r="C734" i="3"/>
  <c r="C735" i="3"/>
  <c r="C736" i="3"/>
  <c r="C737" i="3"/>
  <c r="C738" i="3"/>
  <c r="C739" i="3"/>
  <c r="C740" i="3"/>
  <c r="C741" i="3"/>
  <c r="C742" i="3"/>
  <c r="C743" i="3"/>
  <c r="C744" i="3"/>
  <c r="C745" i="3"/>
  <c r="C746" i="3"/>
  <c r="C747" i="3"/>
  <c r="C748" i="3"/>
  <c r="C749" i="3"/>
  <c r="C750" i="3"/>
  <c r="C751" i="3"/>
  <c r="C752" i="3"/>
  <c r="C753" i="3"/>
  <c r="C754" i="3"/>
  <c r="C755" i="3"/>
  <c r="C756" i="3"/>
  <c r="C757" i="3"/>
  <c r="C758" i="3"/>
  <c r="C759" i="3"/>
  <c r="C760" i="3"/>
  <c r="C761" i="3"/>
  <c r="C762" i="3"/>
  <c r="C763" i="3"/>
  <c r="C764" i="3"/>
  <c r="C765" i="3"/>
  <c r="C766" i="3"/>
  <c r="C767" i="3"/>
  <c r="C768" i="3"/>
  <c r="C769" i="3"/>
  <c r="C770" i="3"/>
  <c r="C771" i="3"/>
  <c r="C772" i="3"/>
  <c r="C773" i="3"/>
  <c r="C774" i="3"/>
  <c r="C775" i="3"/>
  <c r="C776" i="3"/>
  <c r="C777" i="3"/>
  <c r="C778" i="3"/>
  <c r="C779" i="3"/>
  <c r="C780" i="3"/>
  <c r="C781" i="3"/>
  <c r="C782" i="3"/>
  <c r="C783" i="3"/>
  <c r="C784" i="3"/>
  <c r="C785" i="3"/>
  <c r="C786" i="3"/>
  <c r="C787" i="3"/>
  <c r="C788" i="3"/>
  <c r="C789" i="3"/>
  <c r="C790" i="3"/>
  <c r="C791" i="3"/>
  <c r="C792" i="3"/>
  <c r="C793" i="3"/>
  <c r="C794" i="3"/>
  <c r="C795" i="3"/>
  <c r="C796" i="3"/>
  <c r="C797" i="3"/>
  <c r="C798" i="3"/>
  <c r="C799" i="3"/>
  <c r="C800" i="3"/>
  <c r="C801" i="3"/>
  <c r="C802" i="3"/>
  <c r="C803" i="3"/>
  <c r="C804" i="3"/>
  <c r="C805" i="3"/>
  <c r="C806" i="3"/>
  <c r="C807" i="3"/>
  <c r="C808" i="3"/>
  <c r="C809" i="3"/>
  <c r="C810" i="3"/>
  <c r="C811" i="3"/>
  <c r="C812" i="3"/>
  <c r="C813" i="3"/>
  <c r="C814" i="3"/>
  <c r="C815" i="3"/>
  <c r="C816" i="3"/>
  <c r="C817" i="3"/>
  <c r="C818" i="3"/>
  <c r="C819" i="3"/>
  <c r="C820" i="3"/>
  <c r="C821" i="3"/>
  <c r="C822" i="3"/>
  <c r="C823" i="3"/>
  <c r="C824" i="3"/>
  <c r="C825" i="3"/>
  <c r="C826" i="3"/>
  <c r="C827" i="3"/>
  <c r="C828" i="3"/>
  <c r="C829" i="3"/>
  <c r="C830" i="3"/>
  <c r="C831" i="3"/>
  <c r="C832" i="3"/>
  <c r="C833" i="3"/>
  <c r="C834" i="3"/>
  <c r="C835" i="3"/>
  <c r="C836" i="3"/>
  <c r="C837" i="3"/>
  <c r="C838" i="3"/>
  <c r="C839" i="3"/>
  <c r="C840" i="3"/>
  <c r="C841" i="3"/>
  <c r="C842" i="3"/>
  <c r="C843" i="3"/>
  <c r="C844" i="3"/>
  <c r="C845" i="3"/>
  <c r="C846" i="3"/>
  <c r="C847" i="3"/>
  <c r="C848" i="3"/>
  <c r="C849" i="3"/>
  <c r="C850" i="3"/>
  <c r="C851" i="3"/>
  <c r="C852" i="3"/>
  <c r="C853" i="3"/>
  <c r="C854" i="3"/>
  <c r="C855" i="3"/>
  <c r="C856" i="3"/>
  <c r="C857" i="3"/>
  <c r="C858" i="3"/>
  <c r="C859" i="3"/>
  <c r="C860" i="3"/>
  <c r="C861" i="3"/>
  <c r="C862" i="3"/>
  <c r="C863" i="3"/>
  <c r="C864" i="3"/>
  <c r="C865" i="3"/>
  <c r="C866" i="3"/>
  <c r="C867" i="3"/>
  <c r="C868" i="3"/>
  <c r="C869" i="3"/>
  <c r="C870" i="3"/>
  <c r="C871" i="3"/>
  <c r="C872" i="3"/>
  <c r="C873" i="3"/>
  <c r="C874" i="3"/>
  <c r="C875" i="3"/>
  <c r="C876" i="3"/>
  <c r="C877" i="3"/>
  <c r="C878" i="3"/>
  <c r="C879" i="3"/>
  <c r="C880" i="3"/>
  <c r="C881" i="3"/>
  <c r="C882" i="3"/>
  <c r="C883" i="3"/>
  <c r="C884" i="3"/>
  <c r="C885" i="3"/>
  <c r="C886" i="3"/>
  <c r="C887" i="3"/>
  <c r="C888" i="3"/>
  <c r="C889" i="3"/>
  <c r="C890" i="3"/>
  <c r="C891" i="3"/>
  <c r="C892" i="3"/>
  <c r="C893" i="3"/>
  <c r="C894" i="3"/>
  <c r="C895" i="3"/>
  <c r="C896" i="3"/>
  <c r="C897" i="3"/>
  <c r="C898" i="3"/>
  <c r="C899" i="3"/>
  <c r="C900" i="3"/>
  <c r="C901" i="3"/>
  <c r="C902" i="3"/>
  <c r="C903" i="3"/>
  <c r="C904" i="3"/>
  <c r="C905" i="3"/>
  <c r="C906" i="3"/>
  <c r="C907" i="3"/>
  <c r="C908" i="3"/>
  <c r="C909" i="3"/>
  <c r="C910" i="3"/>
  <c r="C911" i="3"/>
  <c r="C912" i="3"/>
  <c r="C913" i="3"/>
  <c r="C914" i="3"/>
  <c r="C915" i="3"/>
  <c r="C916" i="3"/>
  <c r="C917" i="3"/>
  <c r="C918" i="3"/>
  <c r="C919" i="3"/>
  <c r="C920" i="3"/>
  <c r="C921" i="3"/>
  <c r="C922" i="3"/>
  <c r="C923" i="3"/>
  <c r="C924" i="3"/>
  <c r="C925" i="3"/>
  <c r="C926" i="3"/>
  <c r="C927" i="3"/>
  <c r="C928" i="3"/>
  <c r="C929" i="3"/>
  <c r="C930" i="3"/>
  <c r="C931" i="3"/>
  <c r="C932" i="3"/>
  <c r="C933" i="3"/>
  <c r="C934" i="3"/>
  <c r="C935" i="3"/>
  <c r="C936" i="3"/>
  <c r="C937" i="3"/>
  <c r="C938" i="3"/>
  <c r="C939" i="3"/>
  <c r="C940" i="3"/>
  <c r="C941" i="3"/>
  <c r="C942" i="3"/>
  <c r="C943" i="3"/>
  <c r="C944" i="3"/>
  <c r="C945" i="3"/>
  <c r="C946" i="3"/>
  <c r="C947" i="3"/>
  <c r="C948" i="3"/>
  <c r="C949" i="3"/>
  <c r="C950" i="3"/>
  <c r="C951" i="3"/>
  <c r="C952" i="3"/>
  <c r="C953" i="3"/>
  <c r="C954" i="3"/>
  <c r="C955" i="3"/>
  <c r="C956" i="3"/>
  <c r="C957" i="3"/>
  <c r="C958" i="3"/>
  <c r="C959" i="3"/>
  <c r="C960" i="3"/>
  <c r="C961" i="3"/>
  <c r="C962" i="3"/>
  <c r="C963" i="3"/>
  <c r="C964" i="3"/>
  <c r="C965" i="3"/>
  <c r="C966" i="3"/>
  <c r="C967" i="3"/>
  <c r="C968" i="3"/>
  <c r="C969" i="3"/>
  <c r="C970" i="3"/>
  <c r="C971" i="3"/>
  <c r="C972" i="3"/>
  <c r="C973" i="3"/>
  <c r="C974" i="3"/>
  <c r="C975" i="3"/>
  <c r="C976" i="3"/>
  <c r="C977" i="3"/>
  <c r="C978" i="3"/>
  <c r="C979" i="3"/>
  <c r="C980" i="3"/>
  <c r="C981" i="3"/>
  <c r="C982" i="3"/>
  <c r="C983" i="3"/>
  <c r="C984" i="3"/>
  <c r="C985" i="3"/>
  <c r="C986" i="3"/>
  <c r="C987" i="3"/>
  <c r="C988" i="3"/>
  <c r="C989" i="3"/>
  <c r="C990" i="3"/>
  <c r="C991" i="3"/>
  <c r="C992" i="3"/>
  <c r="C993" i="3"/>
  <c r="C994" i="3"/>
  <c r="C995" i="3"/>
  <c r="C996" i="3"/>
  <c r="C997" i="3"/>
  <c r="C998" i="3"/>
  <c r="C999" i="3"/>
  <c r="C1000" i="3"/>
  <c r="C1001" i="3"/>
  <c r="C1002" i="3"/>
  <c r="C1003" i="3"/>
  <c r="C1004" i="3"/>
  <c r="C1005" i="3"/>
  <c r="C1006" i="3"/>
  <c r="C1007" i="3"/>
  <c r="C1008" i="3"/>
  <c r="C1009" i="3"/>
  <c r="C1010" i="3"/>
  <c r="C1011" i="3"/>
  <c r="C1012" i="3"/>
  <c r="C1013" i="3"/>
  <c r="C1014" i="3"/>
  <c r="C1015" i="3"/>
  <c r="C1016" i="3"/>
  <c r="C1017" i="3"/>
  <c r="C1018" i="3"/>
  <c r="C1019" i="3"/>
  <c r="C1020" i="3"/>
  <c r="C1021" i="3"/>
  <c r="C1022" i="3"/>
  <c r="C1023" i="3"/>
  <c r="C1024" i="3"/>
  <c r="C1025" i="3"/>
  <c r="C1026" i="3"/>
  <c r="C1027" i="3"/>
  <c r="C1028" i="3"/>
  <c r="C1029" i="3"/>
  <c r="C1030" i="3"/>
  <c r="C1031" i="3"/>
  <c r="C1032" i="3"/>
  <c r="C1033" i="3"/>
  <c r="C1034" i="3"/>
  <c r="C1035" i="3"/>
  <c r="C1036" i="3"/>
  <c r="C1037" i="3"/>
  <c r="C1038" i="3"/>
  <c r="C1039" i="3"/>
  <c r="C1040" i="3"/>
  <c r="C1041" i="3"/>
  <c r="C1042" i="3"/>
  <c r="C1043" i="3"/>
  <c r="C1044" i="3"/>
  <c r="C1045" i="3"/>
  <c r="C1046" i="3"/>
  <c r="C1047" i="3"/>
  <c r="C1048" i="3"/>
  <c r="C1049" i="3"/>
  <c r="C1050" i="3"/>
  <c r="C1051" i="3"/>
  <c r="C1052" i="3"/>
  <c r="C1053" i="3"/>
  <c r="C1054" i="3"/>
  <c r="C1055" i="3"/>
  <c r="C1056" i="3"/>
  <c r="C1057" i="3"/>
  <c r="C1058" i="3"/>
  <c r="C1059" i="3"/>
  <c r="C1060" i="3"/>
  <c r="C1061" i="3"/>
  <c r="C1062" i="3"/>
  <c r="C1063" i="3"/>
  <c r="C1064" i="3"/>
  <c r="C1065" i="3"/>
  <c r="C1066" i="3"/>
  <c r="C1067" i="3"/>
  <c r="C1068" i="3"/>
  <c r="C1069" i="3"/>
  <c r="C1070" i="3"/>
  <c r="C1071" i="3"/>
  <c r="C1072" i="3"/>
  <c r="C1073" i="3"/>
  <c r="C1074" i="3"/>
  <c r="C1075" i="3"/>
  <c r="C1076" i="3"/>
  <c r="C1077" i="3"/>
  <c r="C1078" i="3"/>
  <c r="C1079" i="3"/>
  <c r="C1080" i="3"/>
  <c r="C1081" i="3"/>
  <c r="C1082" i="3"/>
  <c r="C1083" i="3"/>
  <c r="C1084" i="3"/>
  <c r="C1085" i="3"/>
  <c r="C1086" i="3"/>
  <c r="C1087" i="3"/>
  <c r="C1088" i="3"/>
  <c r="C1089" i="3"/>
  <c r="C1090" i="3"/>
  <c r="C1091" i="3"/>
  <c r="C1092" i="3"/>
  <c r="C1093" i="3"/>
  <c r="C1094" i="3"/>
  <c r="C1095" i="3"/>
  <c r="C1096" i="3"/>
  <c r="C1097" i="3"/>
  <c r="C1098" i="3"/>
  <c r="C1099" i="3"/>
  <c r="C1100" i="3"/>
  <c r="C1101" i="3"/>
  <c r="C1102" i="3"/>
  <c r="C1103" i="3"/>
  <c r="C1104" i="3"/>
  <c r="C1105" i="3"/>
  <c r="C1106" i="3"/>
  <c r="C1107" i="3"/>
  <c r="C1108" i="3"/>
  <c r="C1109" i="3"/>
  <c r="C1110" i="3"/>
  <c r="C1111" i="3"/>
  <c r="C1112" i="3"/>
  <c r="C1113" i="3"/>
  <c r="C1114" i="3"/>
  <c r="C1115" i="3"/>
  <c r="C1116" i="3"/>
  <c r="C1117" i="3"/>
  <c r="C1118" i="3"/>
  <c r="C1119" i="3"/>
  <c r="C1120" i="3"/>
  <c r="C1121" i="3"/>
  <c r="C1122" i="3"/>
  <c r="C1123" i="3"/>
  <c r="C1124" i="3"/>
  <c r="C1125" i="3"/>
  <c r="C1126" i="3"/>
  <c r="C1127" i="3"/>
  <c r="C1128" i="3"/>
  <c r="C1129" i="3"/>
  <c r="C1130" i="3"/>
  <c r="C1131" i="3"/>
  <c r="C1132" i="3"/>
  <c r="C1133" i="3"/>
  <c r="C1134" i="3"/>
  <c r="C1135" i="3"/>
  <c r="C1136" i="3"/>
  <c r="C1137" i="3"/>
  <c r="C1138" i="3"/>
  <c r="C1139" i="3"/>
  <c r="C1140" i="3"/>
  <c r="C1141" i="3"/>
  <c r="C1142" i="3"/>
  <c r="C1143" i="3"/>
  <c r="C1144" i="3"/>
  <c r="C1145" i="3"/>
  <c r="C1146" i="3"/>
  <c r="C1147" i="3"/>
  <c r="C1148" i="3"/>
  <c r="C1149" i="3"/>
  <c r="C1150" i="3"/>
  <c r="C1151" i="3"/>
  <c r="C1152" i="3"/>
  <c r="C1153" i="3"/>
  <c r="C1154" i="3"/>
  <c r="C1155" i="3"/>
  <c r="C1156" i="3"/>
  <c r="C1157" i="3"/>
  <c r="C1158" i="3"/>
  <c r="C1159" i="3"/>
  <c r="C1160" i="3"/>
  <c r="C1161" i="3"/>
  <c r="C1162" i="3"/>
  <c r="C1163" i="3"/>
  <c r="C1164" i="3"/>
  <c r="C1165" i="3"/>
  <c r="C1166" i="3"/>
  <c r="C1167" i="3"/>
  <c r="C1168" i="3"/>
  <c r="C1169" i="3"/>
  <c r="C1170" i="3"/>
  <c r="C1171" i="3"/>
  <c r="C1172" i="3"/>
  <c r="C1173" i="3"/>
  <c r="C1174" i="3"/>
  <c r="C1175" i="3"/>
  <c r="C1176" i="3"/>
  <c r="C1177" i="3"/>
  <c r="C1178" i="3"/>
  <c r="C1179" i="3"/>
  <c r="C1180" i="3"/>
  <c r="C1181" i="3"/>
  <c r="C1182" i="3"/>
  <c r="C1183" i="3"/>
  <c r="C1184" i="3"/>
  <c r="C1185" i="3"/>
  <c r="C1186" i="3"/>
  <c r="C1187" i="3"/>
  <c r="C1188" i="3"/>
  <c r="C1189" i="3"/>
  <c r="C1190" i="3"/>
  <c r="C1191" i="3"/>
  <c r="C1192" i="3"/>
  <c r="C1193" i="3"/>
  <c r="C1194" i="3"/>
  <c r="C1195" i="3"/>
  <c r="C1196" i="3"/>
  <c r="C1197" i="3"/>
  <c r="C1198" i="3"/>
  <c r="C1199" i="3"/>
  <c r="C1200" i="3"/>
  <c r="C1201" i="3"/>
  <c r="C1202" i="3"/>
  <c r="C1203" i="3"/>
  <c r="C1204" i="3"/>
  <c r="C1205" i="3"/>
  <c r="C1206" i="3"/>
  <c r="C1207" i="3"/>
  <c r="C1208" i="3"/>
  <c r="C1209" i="3"/>
  <c r="C1210" i="3"/>
  <c r="C1211" i="3"/>
  <c r="C1212" i="3"/>
  <c r="C1213" i="3"/>
  <c r="E18" i="1"/>
  <c r="E10" i="1"/>
  <c r="E11" i="1"/>
  <c r="E12" i="1"/>
  <c r="E13" i="1"/>
  <c r="E14" i="1"/>
  <c r="E15" i="1"/>
  <c r="E16" i="1"/>
  <c r="E9" i="1"/>
  <c r="E8" i="1"/>
  <c r="E25" i="1" s="1"/>
  <c r="E7" i="1"/>
  <c r="E6" i="1"/>
  <c r="C23" i="1"/>
  <c r="C20" i="1"/>
  <c r="C16" i="1"/>
  <c r="C13" i="1"/>
  <c r="C11" i="1"/>
  <c r="C12" i="1"/>
  <c r="C8" i="1"/>
  <c r="C7" i="1"/>
  <c r="C25" i="1" s="1"/>
  <c r="J154" i="7"/>
  <c r="H154" i="7"/>
  <c r="I155" i="7" s="1"/>
  <c r="E154" i="7"/>
  <c r="C154" i="7"/>
  <c r="D155" i="7" s="1"/>
  <c r="D129" i="7"/>
  <c r="J128" i="7"/>
  <c r="H128" i="7"/>
  <c r="I129" i="7" s="1"/>
  <c r="E128" i="7"/>
  <c r="C128" i="7"/>
  <c r="I103" i="7"/>
  <c r="J102" i="7"/>
  <c r="H102" i="7"/>
  <c r="E102" i="7"/>
  <c r="C102" i="7"/>
  <c r="D103" i="7" s="1"/>
  <c r="I77" i="7"/>
  <c r="J76" i="7"/>
  <c r="H76" i="7"/>
  <c r="E76" i="7"/>
  <c r="C76" i="7"/>
  <c r="D77" i="7" s="1"/>
  <c r="J50" i="7"/>
  <c r="H50" i="7"/>
  <c r="I51" i="7" s="1"/>
  <c r="E50" i="7"/>
  <c r="C50" i="7"/>
  <c r="D51" i="7" s="1"/>
  <c r="J24" i="7"/>
  <c r="H24" i="7"/>
  <c r="E24" i="7"/>
  <c r="C24" i="7"/>
  <c r="H3" i="2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H187" i="2"/>
  <c r="H188" i="2"/>
  <c r="H189" i="2"/>
  <c r="H190" i="2"/>
  <c r="H191" i="2"/>
  <c r="H192" i="2"/>
  <c r="H193" i="2"/>
  <c r="H194" i="2"/>
  <c r="H195" i="2"/>
  <c r="H196" i="2"/>
  <c r="H197" i="2"/>
  <c r="H198" i="2"/>
  <c r="H199" i="2"/>
  <c r="H200" i="2"/>
  <c r="H201" i="2"/>
  <c r="H202" i="2"/>
  <c r="H203" i="2"/>
  <c r="H204" i="2"/>
  <c r="H205" i="2"/>
  <c r="H206" i="2"/>
  <c r="H207" i="2"/>
  <c r="H208" i="2"/>
  <c r="H209" i="2"/>
  <c r="H210" i="2"/>
  <c r="H211" i="2"/>
  <c r="H212" i="2"/>
  <c r="H213" i="2"/>
  <c r="H214" i="2"/>
  <c r="H215" i="2"/>
  <c r="H216" i="2"/>
  <c r="H217" i="2"/>
  <c r="H218" i="2"/>
  <c r="H219" i="2"/>
  <c r="H220" i="2"/>
  <c r="H221" i="2"/>
  <c r="H222" i="2"/>
  <c r="H223" i="2"/>
  <c r="H224" i="2"/>
  <c r="H225" i="2"/>
  <c r="H226" i="2"/>
  <c r="H227" i="2"/>
  <c r="H228" i="2"/>
  <c r="H229" i="2"/>
  <c r="H230" i="2"/>
  <c r="H231" i="2"/>
  <c r="H232" i="2"/>
  <c r="H233" i="2"/>
  <c r="H234" i="2"/>
  <c r="H235" i="2"/>
  <c r="H236" i="2"/>
  <c r="H237" i="2"/>
  <c r="H238" i="2"/>
  <c r="H239" i="2"/>
  <c r="H240" i="2"/>
  <c r="H241" i="2"/>
  <c r="H242" i="2"/>
  <c r="H243" i="2"/>
  <c r="H244" i="2"/>
  <c r="H245" i="2"/>
  <c r="H246" i="2"/>
  <c r="H247" i="2"/>
  <c r="H248" i="2"/>
  <c r="H249" i="2"/>
  <c r="H250" i="2"/>
  <c r="H251" i="2"/>
  <c r="H252" i="2"/>
  <c r="H253" i="2"/>
  <c r="H254" i="2"/>
  <c r="H255" i="2"/>
  <c r="H256" i="2"/>
  <c r="H257" i="2"/>
  <c r="H258" i="2"/>
  <c r="H259" i="2"/>
  <c r="H260" i="2"/>
  <c r="H261" i="2"/>
  <c r="H262" i="2"/>
  <c r="H263" i="2"/>
  <c r="H264" i="2"/>
  <c r="H265" i="2"/>
  <c r="H266" i="2"/>
  <c r="H267" i="2"/>
  <c r="H268" i="2"/>
  <c r="H269" i="2"/>
  <c r="H270" i="2"/>
  <c r="H271" i="2"/>
  <c r="H272" i="2"/>
  <c r="H273" i="2"/>
  <c r="H274" i="2"/>
  <c r="H275" i="2"/>
  <c r="H276" i="2"/>
  <c r="H277" i="2"/>
  <c r="H278" i="2"/>
  <c r="H279" i="2"/>
  <c r="H280" i="2"/>
  <c r="H281" i="2"/>
  <c r="H282" i="2"/>
  <c r="H283" i="2"/>
  <c r="H284" i="2"/>
  <c r="H285" i="2"/>
  <c r="H286" i="2"/>
  <c r="H287" i="2"/>
  <c r="H288" i="2"/>
  <c r="H289" i="2"/>
  <c r="H290" i="2"/>
  <c r="H291" i="2"/>
  <c r="H292" i="2"/>
  <c r="H293" i="2"/>
  <c r="H294" i="2"/>
  <c r="H295" i="2"/>
  <c r="H296" i="2"/>
  <c r="H297" i="2"/>
  <c r="H298" i="2"/>
  <c r="H299" i="2"/>
  <c r="H300" i="2"/>
  <c r="H301" i="2"/>
  <c r="H302" i="2"/>
  <c r="H303" i="2"/>
  <c r="H304" i="2"/>
  <c r="H305" i="2"/>
  <c r="H306" i="2"/>
  <c r="H307" i="2"/>
  <c r="H308" i="2"/>
  <c r="H309" i="2"/>
  <c r="H310" i="2"/>
  <c r="H311" i="2"/>
  <c r="H312" i="2"/>
  <c r="H313" i="2"/>
  <c r="H314" i="2"/>
  <c r="H315" i="2"/>
  <c r="H316" i="2"/>
  <c r="H317" i="2"/>
  <c r="H318" i="2"/>
  <c r="H319" i="2"/>
  <c r="H320" i="2"/>
  <c r="H321" i="2"/>
  <c r="H322" i="2"/>
  <c r="H323" i="2"/>
  <c r="H324" i="2"/>
  <c r="H325" i="2"/>
  <c r="H326" i="2"/>
  <c r="H327" i="2"/>
  <c r="H328" i="2"/>
  <c r="H329" i="2"/>
  <c r="H330" i="2"/>
  <c r="H331" i="2"/>
  <c r="H332" i="2"/>
  <c r="H333" i="2"/>
  <c r="H334" i="2"/>
  <c r="H335" i="2"/>
  <c r="H336" i="2"/>
  <c r="H337" i="2"/>
  <c r="H338" i="2"/>
  <c r="H339" i="2"/>
  <c r="H340" i="2"/>
  <c r="H341" i="2"/>
  <c r="H342" i="2"/>
  <c r="H343" i="2"/>
  <c r="H344" i="2"/>
  <c r="H345" i="2"/>
  <c r="H346" i="2"/>
  <c r="H347" i="2"/>
  <c r="H348" i="2"/>
  <c r="H349" i="2"/>
  <c r="H350" i="2"/>
  <c r="H351" i="2"/>
  <c r="H352" i="2"/>
  <c r="H353" i="2"/>
  <c r="H354" i="2"/>
  <c r="H355" i="2"/>
  <c r="H356" i="2"/>
  <c r="H357" i="2"/>
  <c r="H358" i="2"/>
  <c r="H359" i="2"/>
  <c r="H360" i="2"/>
  <c r="H361" i="2"/>
  <c r="H362" i="2"/>
  <c r="H363" i="2"/>
  <c r="H364" i="2"/>
  <c r="H365" i="2"/>
  <c r="H366" i="2"/>
  <c r="H367" i="2"/>
  <c r="H368" i="2"/>
  <c r="H369" i="2"/>
  <c r="F5" i="8" l="1" a="1"/>
  <c r="F5" i="8" s="1"/>
  <c r="F3" i="8" a="1"/>
  <c r="F3" i="8" s="1"/>
  <c r="F4" i="8" a="1"/>
  <c r="F4" i="8" s="1"/>
  <c r="E5" i="8" a="1"/>
  <c r="E5" i="8" s="1"/>
  <c r="E3" i="8" a="1"/>
  <c r="E3" i="8" s="1"/>
  <c r="E4" i="8" a="1"/>
  <c r="E4" i="8" s="1"/>
  <c r="D4" i="8" a="1"/>
  <c r="D4" i="8" s="1"/>
  <c r="D5" i="8" a="1"/>
  <c r="D5" i="8" s="1"/>
  <c r="C3" i="8" a="1"/>
  <c r="C3" i="8" s="1"/>
  <c r="B12" i="8"/>
  <c r="D3" i="8" a="1"/>
  <c r="D3" i="8" s="1"/>
  <c r="C5" i="8" a="1"/>
  <c r="C5" i="8" s="1"/>
  <c r="C4" i="8" a="1"/>
  <c r="C4" i="8" s="1"/>
  <c r="B4" i="8"/>
  <c r="B5" i="8"/>
  <c r="B3" i="8"/>
  <c r="B14" i="8"/>
  <c r="D12" i="8"/>
  <c r="D13" i="8"/>
  <c r="D26" i="1"/>
  <c r="I25" i="7"/>
  <c r="D25" i="7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223" i="2"/>
  <c r="F224" i="2"/>
  <c r="F225" i="2"/>
  <c r="F226" i="2"/>
  <c r="F227" i="2"/>
  <c r="F228" i="2"/>
  <c r="F229" i="2"/>
  <c r="F230" i="2"/>
  <c r="F231" i="2"/>
  <c r="F232" i="2"/>
  <c r="F233" i="2"/>
  <c r="F234" i="2"/>
  <c r="F235" i="2"/>
  <c r="F236" i="2"/>
  <c r="F237" i="2"/>
  <c r="F238" i="2"/>
  <c r="F239" i="2"/>
  <c r="F240" i="2"/>
  <c r="F241" i="2"/>
  <c r="F242" i="2"/>
  <c r="F243" i="2"/>
  <c r="F244" i="2"/>
  <c r="F245" i="2"/>
  <c r="F246" i="2"/>
  <c r="F247" i="2"/>
  <c r="F248" i="2"/>
  <c r="F249" i="2"/>
  <c r="F250" i="2"/>
  <c r="F251" i="2"/>
  <c r="F252" i="2"/>
  <c r="F253" i="2"/>
  <c r="F254" i="2"/>
  <c r="F255" i="2"/>
  <c r="F256" i="2"/>
  <c r="F257" i="2"/>
  <c r="F258" i="2"/>
  <c r="F259" i="2"/>
  <c r="F260" i="2"/>
  <c r="F261" i="2"/>
  <c r="F262" i="2"/>
  <c r="F263" i="2"/>
  <c r="F264" i="2"/>
  <c r="F265" i="2"/>
  <c r="F266" i="2"/>
  <c r="F267" i="2"/>
  <c r="F268" i="2"/>
  <c r="F269" i="2"/>
  <c r="F270" i="2"/>
  <c r="F271" i="2"/>
  <c r="F272" i="2"/>
  <c r="F273" i="2"/>
  <c r="H2" i="2"/>
  <c r="D16" i="8" l="1"/>
  <c r="B16" i="8"/>
  <c r="F7" i="8"/>
  <c r="E7" i="8"/>
  <c r="D7" i="8"/>
  <c r="B7" i="8"/>
  <c r="C7" i="8"/>
  <c r="B17" i="8" l="1"/>
  <c r="C8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<sst xmlns="http://schemas.openxmlformats.org/spreadsheetml/2006/main" count="416" uniqueCount="73">
  <si>
    <t>Annual Accounts (Auto-Generated)</t>
  </si>
  <si>
    <t>Please input opening balance for 2025 only, this will be the same as the closing balance from the previous year</t>
  </si>
  <si>
    <t>Income Received</t>
  </si>
  <si>
    <t>Amount €</t>
  </si>
  <si>
    <t>Expenditure Incurred</t>
  </si>
  <si>
    <t>Opening Balance 2025</t>
  </si>
  <si>
    <t>Affiliation fees</t>
  </si>
  <si>
    <t>Weekly subscriptions/dues</t>
  </si>
  <si>
    <t>Rent</t>
  </si>
  <si>
    <t>Annual membership fees</t>
  </si>
  <si>
    <t>Insurance</t>
  </si>
  <si>
    <t>Administration costs</t>
  </si>
  <si>
    <t>Grants received (please list below):</t>
  </si>
  <si>
    <t>Training</t>
  </si>
  <si>
    <t>ETB grant(s)</t>
  </si>
  <si>
    <t>Transport</t>
  </si>
  <si>
    <t>Other grant(s):</t>
  </si>
  <si>
    <t>Materials/equipment</t>
  </si>
  <si>
    <t>Programme costs</t>
  </si>
  <si>
    <t>Tutor/staff costs</t>
  </si>
  <si>
    <t>Fundraising proceeds received (please list below):</t>
  </si>
  <si>
    <t>Special events</t>
  </si>
  <si>
    <t>Entry fees</t>
  </si>
  <si>
    <t>Other expenditure (please list below):</t>
  </si>
  <si>
    <t>Donations received (please list below):</t>
  </si>
  <si>
    <t>Other income received (please list below):</t>
  </si>
  <si>
    <t>(A) Total</t>
  </si>
  <si>
    <t>(B) Total</t>
  </si>
  <si>
    <t>Closing Balance (A)-(B)</t>
  </si>
  <si>
    <t>January</t>
  </si>
  <si>
    <t>February</t>
  </si>
  <si>
    <t>Opening Balance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</si>
  <si>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</si>
  <si>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</si>
  <si>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</si>
  <si>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</si>
  <si>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</si>
  <si>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</si>
  <si>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</si>
  <si>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</si>
  <si>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</si>
  <si>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</si>
  <si>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Name</t>
  </si>
  <si>
    <t>Date of Birth</t>
  </si>
  <si>
    <t>Junior/Senior</t>
  </si>
  <si>
    <t>Gender</t>
  </si>
  <si>
    <t>Date Garda Vetted</t>
  </si>
  <si>
    <t>Re-vet Date</t>
  </si>
  <si>
    <t>Date CPAP Trained</t>
  </si>
  <si>
    <t>Re-Train Date</t>
  </si>
  <si>
    <t>Active</t>
  </si>
  <si>
    <t>Other Training</t>
  </si>
  <si>
    <t>Female</t>
  </si>
  <si>
    <t>Age</t>
  </si>
  <si>
    <t>Address</t>
  </si>
  <si>
    <t>Parent/Guardian Name</t>
  </si>
  <si>
    <t>Parent/Guardian Phone Number</t>
  </si>
  <si>
    <t>Emergancy Contact</t>
  </si>
  <si>
    <t>Accomodations/Specified Needs</t>
  </si>
  <si>
    <t>Club Members</t>
  </si>
  <si>
    <t>Total Under 10</t>
  </si>
  <si>
    <t>Total 10-14</t>
  </si>
  <si>
    <t>Total 15-17</t>
  </si>
  <si>
    <t>Total 18-21</t>
  </si>
  <si>
    <t>Total 22-24</t>
  </si>
  <si>
    <t>Male</t>
  </si>
  <si>
    <t>Other Genders</t>
  </si>
  <si>
    <t>Total Per Age:</t>
  </si>
  <si>
    <t>Total Club Members:</t>
  </si>
  <si>
    <t>Volunteers</t>
  </si>
  <si>
    <t>Junior Leaders (&lt;18yrs)</t>
  </si>
  <si>
    <t>Senior Leaders (&gt;18yrs)</t>
  </si>
  <si>
    <t>Total Volunteers: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</si>
</sst>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i/>
      <sz val="9"/>
      <color theme="1"/>
      <name val="Aptos Narrow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7EFF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8EC22F"/>
        <bgColor indexed="64"/>
      </patternFill>
    </fill>
    <fill>
      <patternFill patternType="solid">
        <fgColor rgb="FFA5D54F"/>
        <bgColor indexed="64"/>
      </patternFill>
    </fill>
    <fill>
      <patternFill patternType="solid">
        <fgColor rgb="FFE0F0C2"/>
        <bgColor indexed="64"/>
      </patternFill>
    </fill>
    <fill>
      <patternFill patternType="solid">
        <fgColor rgb="FFE65D93"/>
        <bgColor indexed="64"/>
      </patternFill>
    </fill>
    <fill>
      <patternFill patternType="solid">
        <fgColor rgb="FFEC80AC"/>
        <bgColor indexed="64"/>
      </patternFill>
    </fill>
    <fill>
      <patternFill patternType="solid">
        <fgColor rgb="FFF5BDD4"/>
        <bgColor indexed="64"/>
      </patternFill>
    </fill>
    <fill>
      <patternFill patternType="solid">
        <fgColor rgb="FFF3A423"/>
        <bgColor indexed="64"/>
      </patternFill>
    </fill>
    <fill>
      <patternFill patternType="solid">
        <fgColor rgb="FFF8C778"/>
        <bgColor indexed="64"/>
      </patternFill>
    </fill>
    <fill>
      <patternFill patternType="solid">
        <fgColor rgb="FFFADBA8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FF0000"/>
      </top>
      <bottom style="double">
        <color rgb="FFFF0000"/>
      </bottom>
      <diagonal/>
    </border>
    <border>
      <left style="thin">
        <color indexed="64"/>
      </left>
      <right/>
      <top style="thin">
        <color rgb="FFFF0000"/>
      </top>
      <bottom style="double">
        <color rgb="FFFF0000"/>
      </bottom>
      <diagonal/>
    </border>
    <border>
      <left/>
      <right/>
      <top style="thin">
        <color rgb="FFFF0000"/>
      </top>
      <bottom style="double">
        <color rgb="FFFF0000"/>
      </bottom>
      <diagonal/>
    </border>
    <border>
      <left/>
      <right style="thin">
        <color indexed="64"/>
      </right>
      <top style="thin">
        <color rgb="FFFF0000"/>
      </top>
      <bottom style="double">
        <color rgb="FFFF0000"/>
      </bottom>
      <diagonal/>
    </border>
    <border>
      <left style="thin">
        <color indexed="64"/>
      </left>
      <right/>
      <top style="thin">
        <color indexed="64"/>
      </top>
      <bottom style="thin">
        <color rgb="FFFF0000"/>
      </bottom>
      <diagonal/>
    </border>
    <border>
      <left/>
      <right style="thin">
        <color indexed="64"/>
      </right>
      <top style="thin">
        <color indexed="64"/>
      </top>
      <bottom style="thin">
        <color rgb="FFFF000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0" fillId="0" borderId="1" xfId="0" applyBorder="1"/>
    <xf numFmtId="0" fontId="0" fillId="0" borderId="4" xfId="0" applyBorder="1"/>
    <xf numFmtId="0" fontId="0" fillId="0" borderId="1" xfId="0" applyBorder="1" applyAlignment="1">
      <alignment wrapText="1"/>
    </xf>
    <xf numFmtId="14" fontId="0" fillId="0" borderId="4" xfId="0" applyNumberFormat="1" applyBorder="1"/>
    <xf numFmtId="0" fontId="0" fillId="0" borderId="1" xfId="0" applyBorder="1" applyProtection="1">
      <protection locked="0"/>
    </xf>
    <xf numFmtId="0" fontId="0" fillId="0" borderId="0" xfId="0" applyProtection="1">
      <protection locked="0"/>
    </xf>
    <xf numFmtId="0" fontId="0" fillId="0" borderId="4" xfId="0" applyBorder="1" applyProtection="1">
      <protection locked="0"/>
    </xf>
    <xf numFmtId="14" fontId="0" fillId="0" borderId="4" xfId="0" applyNumberFormat="1" applyBorder="1" applyProtection="1">
      <protection locked="0"/>
    </xf>
    <xf numFmtId="14" fontId="0" fillId="0" borderId="1" xfId="0" applyNumberFormat="1" applyBorder="1" applyProtection="1">
      <protection locked="0"/>
    </xf>
    <xf numFmtId="0" fontId="0" fillId="0" borderId="4" xfId="0" applyBorder="1" applyAlignment="1">
      <alignment wrapText="1"/>
    </xf>
    <xf numFmtId="0" fontId="1" fillId="0" borderId="2" xfId="0" applyFont="1" applyBorder="1" applyAlignment="1">
      <alignment horizontal="center" wrapText="1"/>
    </xf>
    <xf numFmtId="0" fontId="1" fillId="0" borderId="2" xfId="0" applyFont="1" applyBorder="1" applyAlignment="1">
      <alignment horizontal="center"/>
    </xf>
    <xf numFmtId="0" fontId="1" fillId="0" borderId="2" xfId="0" applyFont="1" applyBorder="1" applyAlignment="1" applyProtection="1">
      <alignment horizontal="center"/>
      <protection locked="0"/>
    </xf>
    <xf numFmtId="0" fontId="1" fillId="0" borderId="8" xfId="0" applyFont="1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2" borderId="0" xfId="0" applyFill="1"/>
    <xf numFmtId="0" fontId="0" fillId="3" borderId="1" xfId="0" applyFill="1" applyBorder="1" applyAlignment="1">
      <alignment wrapText="1"/>
    </xf>
    <xf numFmtId="0" fontId="0" fillId="4" borderId="3" xfId="0" applyFill="1" applyBorder="1" applyAlignment="1">
      <alignment wrapText="1"/>
    </xf>
    <xf numFmtId="0" fontId="0" fillId="0" borderId="0" xfId="0" applyAlignment="1" applyProtection="1">
      <alignment wrapText="1"/>
      <protection locked="0"/>
    </xf>
    <xf numFmtId="0" fontId="1" fillId="4" borderId="17" xfId="0" applyFont="1" applyFill="1" applyBorder="1" applyAlignment="1" applyProtection="1">
      <alignment wrapText="1"/>
      <protection locked="0"/>
    </xf>
    <xf numFmtId="0" fontId="1" fillId="4" borderId="18" xfId="0" applyFont="1" applyFill="1" applyBorder="1" applyAlignment="1" applyProtection="1">
      <alignment wrapText="1"/>
      <protection locked="0"/>
    </xf>
    <xf numFmtId="0" fontId="0" fillId="3" borderId="4" xfId="0" applyFill="1" applyBorder="1" applyAlignment="1" applyProtection="1">
      <alignment wrapText="1"/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1" fillId="4" borderId="3" xfId="0" applyFont="1" applyFill="1" applyBorder="1" applyAlignment="1" applyProtection="1">
      <alignment horizontal="right" wrapText="1"/>
      <protection locked="0"/>
    </xf>
    <xf numFmtId="0" fontId="1" fillId="0" borderId="2" xfId="0" applyFont="1" applyBorder="1" applyAlignment="1" applyProtection="1">
      <alignment horizontal="center" wrapText="1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14" fontId="0" fillId="0" borderId="4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14" fontId="0" fillId="0" borderId="1" xfId="0" applyNumberFormat="1" applyBorder="1" applyAlignment="1" applyProtection="1">
      <alignment wrapText="1"/>
      <protection locked="0"/>
    </xf>
    <xf numFmtId="0" fontId="0" fillId="0" borderId="3" xfId="0" applyBorder="1" applyProtection="1">
      <protection locked="0"/>
    </xf>
    <xf numFmtId="0" fontId="1" fillId="0" borderId="20" xfId="0" applyFont="1" applyBorder="1" applyProtection="1">
      <protection locked="0"/>
    </xf>
    <xf numFmtId="0" fontId="0" fillId="0" borderId="3" xfId="0" applyBorder="1"/>
    <xf numFmtId="0" fontId="1" fillId="4" borderId="2" xfId="0" applyFont="1" applyFill="1" applyBorder="1" applyAlignment="1" applyProtection="1">
      <alignment wrapText="1"/>
      <protection locked="0"/>
    </xf>
    <xf numFmtId="0" fontId="1" fillId="4" borderId="8" xfId="0" applyFont="1" applyFill="1" applyBorder="1" applyAlignment="1" applyProtection="1">
      <alignment wrapText="1"/>
      <protection locked="0"/>
    </xf>
    <xf numFmtId="0" fontId="1" fillId="0" borderId="0" xfId="0" applyFont="1" applyAlignment="1" applyProtection="1">
      <alignment wrapText="1"/>
      <protection locked="0"/>
    </xf>
    <xf numFmtId="0" fontId="1" fillId="7" borderId="2" xfId="0" applyFont="1" applyFill="1" applyBorder="1" applyAlignment="1" applyProtection="1">
      <alignment wrapText="1"/>
      <protection locked="0"/>
    </xf>
    <xf numFmtId="0" fontId="1" fillId="7" borderId="8" xfId="0" applyFont="1" applyFill="1" applyBorder="1" applyAlignment="1" applyProtection="1">
      <alignment wrapText="1"/>
      <protection locked="0"/>
    </xf>
    <xf numFmtId="0" fontId="0" fillId="8" borderId="4" xfId="0" applyFill="1" applyBorder="1" applyAlignment="1" applyProtection="1">
      <alignment wrapText="1"/>
      <protection locked="0"/>
    </xf>
    <xf numFmtId="0" fontId="0" fillId="8" borderId="1" xfId="0" applyFill="1" applyBorder="1" applyAlignment="1" applyProtection="1">
      <alignment wrapText="1"/>
      <protection locked="0"/>
    </xf>
    <xf numFmtId="0" fontId="1" fillId="7" borderId="3" xfId="0" applyFont="1" applyFill="1" applyBorder="1" applyAlignment="1" applyProtection="1">
      <alignment horizontal="right" wrapText="1"/>
      <protection locked="0"/>
    </xf>
    <xf numFmtId="0" fontId="1" fillId="10" borderId="2" xfId="0" applyFont="1" applyFill="1" applyBorder="1" applyAlignment="1" applyProtection="1">
      <alignment wrapText="1"/>
      <protection locked="0"/>
    </xf>
    <xf numFmtId="0" fontId="1" fillId="10" borderId="8" xfId="0" applyFont="1" applyFill="1" applyBorder="1" applyAlignment="1" applyProtection="1">
      <alignment wrapText="1"/>
      <protection locked="0"/>
    </xf>
    <xf numFmtId="0" fontId="1" fillId="13" borderId="2" xfId="0" applyFont="1" applyFill="1" applyBorder="1" applyAlignment="1" applyProtection="1">
      <alignment wrapText="1"/>
      <protection locked="0"/>
    </xf>
    <xf numFmtId="0" fontId="1" fillId="13" borderId="8" xfId="0" applyFont="1" applyFill="1" applyBorder="1" applyAlignment="1" applyProtection="1">
      <alignment wrapText="1"/>
      <protection locked="0"/>
    </xf>
    <xf numFmtId="0" fontId="0" fillId="11" borderId="4" xfId="0" applyFill="1" applyBorder="1" applyAlignment="1" applyProtection="1">
      <alignment wrapText="1"/>
      <protection locked="0"/>
    </xf>
    <xf numFmtId="0" fontId="0" fillId="14" borderId="4" xfId="0" applyFill="1" applyBorder="1" applyAlignment="1" applyProtection="1">
      <alignment wrapText="1"/>
      <protection locked="0"/>
    </xf>
    <xf numFmtId="0" fontId="0" fillId="11" borderId="1" xfId="0" applyFill="1" applyBorder="1" applyAlignment="1" applyProtection="1">
      <alignment wrapText="1"/>
      <protection locked="0"/>
    </xf>
    <xf numFmtId="0" fontId="0" fillId="14" borderId="1" xfId="0" applyFill="1" applyBorder="1" applyAlignment="1" applyProtection="1">
      <alignment wrapText="1"/>
      <protection locked="0"/>
    </xf>
    <xf numFmtId="0" fontId="1" fillId="10" borderId="3" xfId="0" applyFont="1" applyFill="1" applyBorder="1" applyAlignment="1" applyProtection="1">
      <alignment horizontal="right" wrapText="1"/>
      <protection locked="0"/>
    </xf>
    <xf numFmtId="0" fontId="1" fillId="13" borderId="3" xfId="0" applyFont="1" applyFill="1" applyBorder="1" applyAlignment="1" applyProtection="1">
      <alignment horizontal="right" wrapText="1"/>
      <protection locked="0"/>
    </xf>
    <xf numFmtId="0" fontId="0" fillId="7" borderId="3" xfId="0" applyFill="1" applyBorder="1" applyAlignment="1">
      <alignment wrapText="1"/>
    </xf>
    <xf numFmtId="0" fontId="0" fillId="10" borderId="3" xfId="0" applyFill="1" applyBorder="1" applyAlignment="1">
      <alignment wrapText="1"/>
    </xf>
    <xf numFmtId="0" fontId="0" fillId="13" borderId="3" xfId="0" applyFill="1" applyBorder="1" applyAlignment="1">
      <alignment wrapText="1"/>
    </xf>
    <xf numFmtId="0" fontId="2" fillId="4" borderId="13" xfId="0" applyFont="1" applyFill="1" applyBorder="1" applyAlignment="1" applyProtection="1">
      <alignment wrapText="1"/>
      <protection locked="0"/>
    </xf>
    <xf numFmtId="0" fontId="2" fillId="4" borderId="14" xfId="0" applyFont="1" applyFill="1" applyBorder="1" applyAlignment="1" applyProtection="1">
      <alignment wrapText="1"/>
      <protection locked="0"/>
    </xf>
    <xf numFmtId="0" fontId="1" fillId="5" borderId="5" xfId="0" applyFont="1" applyFill="1" applyBorder="1" applyAlignment="1" applyProtection="1">
      <alignment horizontal="right" wrapText="1"/>
      <protection locked="0"/>
    </xf>
    <xf numFmtId="0" fontId="1" fillId="5" borderId="6" xfId="0" applyFont="1" applyFill="1" applyBorder="1" applyAlignment="1" applyProtection="1">
      <alignment horizontal="right" wrapText="1"/>
      <protection locked="0"/>
    </xf>
    <xf numFmtId="0" fontId="1" fillId="5" borderId="6" xfId="0" applyFont="1" applyFill="1" applyBorder="1" applyAlignment="1">
      <alignment horizontal="center" wrapText="1"/>
    </xf>
    <xf numFmtId="0" fontId="1" fillId="5" borderId="7" xfId="0" applyFont="1" applyFill="1" applyBorder="1" applyAlignment="1">
      <alignment horizontal="center" wrapText="1"/>
    </xf>
    <xf numFmtId="0" fontId="3" fillId="3" borderId="19" xfId="0" applyFont="1" applyFill="1" applyBorder="1" applyAlignment="1" applyProtection="1">
      <alignment horizontal="center" wrapText="1"/>
      <protection locked="0"/>
    </xf>
    <xf numFmtId="0" fontId="3" fillId="3" borderId="12" xfId="0" applyFont="1" applyFill="1" applyBorder="1" applyAlignment="1" applyProtection="1">
      <alignment horizontal="center" wrapText="1"/>
      <protection locked="0"/>
    </xf>
    <xf numFmtId="0" fontId="3" fillId="3" borderId="18" xfId="0" applyFont="1" applyFill="1" applyBorder="1" applyAlignment="1" applyProtection="1">
      <alignment horizontal="center" wrapText="1"/>
      <protection locked="0"/>
    </xf>
    <xf numFmtId="0" fontId="2" fillId="3" borderId="15" xfId="0" applyFont="1" applyFill="1" applyBorder="1" applyAlignment="1" applyProtection="1">
      <alignment horizontal="center" wrapText="1"/>
      <protection locked="0"/>
    </xf>
    <xf numFmtId="0" fontId="2" fillId="3" borderId="16" xfId="0" applyFont="1" applyFill="1" applyBorder="1" applyAlignment="1" applyProtection="1">
      <alignment horizontal="center" wrapText="1"/>
      <protection locked="0"/>
    </xf>
    <xf numFmtId="0" fontId="2" fillId="3" borderId="11" xfId="0" applyFont="1" applyFill="1" applyBorder="1" applyAlignment="1" applyProtection="1">
      <alignment horizontal="center" wrapText="1"/>
      <protection locked="0"/>
    </xf>
    <xf numFmtId="0" fontId="2" fillId="11" borderId="9" xfId="0" applyFont="1" applyFill="1" applyBorder="1" applyAlignment="1" applyProtection="1">
      <alignment horizontal="center" wrapText="1"/>
      <protection locked="0"/>
    </xf>
    <xf numFmtId="0" fontId="2" fillId="11" borderId="10" xfId="0" applyFont="1" applyFill="1" applyBorder="1" applyAlignment="1" applyProtection="1">
      <alignment horizontal="center" wrapText="1"/>
      <protection locked="0"/>
    </xf>
    <xf numFmtId="0" fontId="2" fillId="11" borderId="8" xfId="0" applyFont="1" applyFill="1" applyBorder="1" applyAlignment="1" applyProtection="1">
      <alignment horizontal="center" wrapText="1"/>
      <protection locked="0"/>
    </xf>
    <xf numFmtId="0" fontId="1" fillId="9" borderId="5" xfId="0" applyFont="1" applyFill="1" applyBorder="1" applyAlignment="1" applyProtection="1">
      <alignment horizontal="right" wrapText="1"/>
      <protection locked="0"/>
    </xf>
    <xf numFmtId="0" fontId="1" fillId="9" borderId="6" xfId="0" applyFont="1" applyFill="1" applyBorder="1" applyAlignment="1" applyProtection="1">
      <alignment horizontal="right" wrapText="1"/>
      <protection locked="0"/>
    </xf>
    <xf numFmtId="0" fontId="1" fillId="9" borderId="6" xfId="0" applyFont="1" applyFill="1" applyBorder="1" applyAlignment="1">
      <alignment horizontal="center" wrapText="1"/>
    </xf>
    <xf numFmtId="0" fontId="1" fillId="9" borderId="7" xfId="0" applyFont="1" applyFill="1" applyBorder="1" applyAlignment="1">
      <alignment horizontal="center" wrapText="1"/>
    </xf>
    <xf numFmtId="0" fontId="2" fillId="14" borderId="9" xfId="0" applyFont="1" applyFill="1" applyBorder="1" applyAlignment="1" applyProtection="1">
      <alignment horizontal="center" wrapText="1"/>
      <protection locked="0"/>
    </xf>
    <xf numFmtId="0" fontId="2" fillId="14" borderId="10" xfId="0" applyFont="1" applyFill="1" applyBorder="1" applyAlignment="1" applyProtection="1">
      <alignment horizontal="center" wrapText="1"/>
      <protection locked="0"/>
    </xf>
    <xf numFmtId="0" fontId="2" fillId="14" borderId="8" xfId="0" applyFont="1" applyFill="1" applyBorder="1" applyAlignment="1" applyProtection="1">
      <alignment horizontal="center" wrapText="1"/>
      <protection locked="0"/>
    </xf>
    <xf numFmtId="0" fontId="1" fillId="12" borderId="5" xfId="0" applyFont="1" applyFill="1" applyBorder="1" applyAlignment="1" applyProtection="1">
      <alignment horizontal="right" wrapText="1"/>
      <protection locked="0"/>
    </xf>
    <xf numFmtId="0" fontId="1" fillId="12" borderId="6" xfId="0" applyFont="1" applyFill="1" applyBorder="1" applyAlignment="1" applyProtection="1">
      <alignment horizontal="right" wrapText="1"/>
      <protection locked="0"/>
    </xf>
    <xf numFmtId="0" fontId="1" fillId="12" borderId="6" xfId="0" applyFont="1" applyFill="1" applyBorder="1" applyAlignment="1">
      <alignment horizontal="center" wrapText="1"/>
    </xf>
    <xf numFmtId="0" fontId="1" fillId="12" borderId="7" xfId="0" applyFont="1" applyFill="1" applyBorder="1" applyAlignment="1">
      <alignment horizontal="center" wrapText="1"/>
    </xf>
    <xf numFmtId="0" fontId="2" fillId="10" borderId="13" xfId="0" applyFont="1" applyFill="1" applyBorder="1" applyAlignment="1" applyProtection="1">
      <alignment wrapText="1"/>
      <protection locked="0"/>
    </xf>
    <xf numFmtId="0" fontId="2" fillId="10" borderId="14" xfId="0" applyFont="1" applyFill="1" applyBorder="1" applyAlignment="1" applyProtection="1">
      <alignment wrapText="1"/>
      <protection locked="0"/>
    </xf>
    <xf numFmtId="0" fontId="2" fillId="13" borderId="13" xfId="0" applyFont="1" applyFill="1" applyBorder="1" applyAlignment="1" applyProtection="1">
      <alignment wrapText="1"/>
      <protection locked="0"/>
    </xf>
    <xf numFmtId="0" fontId="2" fillId="13" borderId="14" xfId="0" applyFont="1" applyFill="1" applyBorder="1" applyAlignment="1" applyProtection="1">
      <alignment wrapText="1"/>
      <protection locked="0"/>
    </xf>
    <xf numFmtId="0" fontId="2" fillId="3" borderId="9" xfId="0" applyFont="1" applyFill="1" applyBorder="1" applyAlignment="1" applyProtection="1">
      <alignment horizontal="center" wrapText="1"/>
      <protection locked="0"/>
    </xf>
    <xf numFmtId="0" fontId="2" fillId="3" borderId="10" xfId="0" applyFont="1" applyFill="1" applyBorder="1" applyAlignment="1" applyProtection="1">
      <alignment horizontal="center" wrapText="1"/>
      <protection locked="0"/>
    </xf>
    <xf numFmtId="0" fontId="2" fillId="3" borderId="8" xfId="0" applyFont="1" applyFill="1" applyBorder="1" applyAlignment="1" applyProtection="1">
      <alignment horizontal="center" wrapText="1"/>
      <protection locked="0"/>
    </xf>
    <xf numFmtId="0" fontId="2" fillId="8" borderId="9" xfId="0" applyFont="1" applyFill="1" applyBorder="1" applyAlignment="1" applyProtection="1">
      <alignment horizontal="center" wrapText="1"/>
      <protection locked="0"/>
    </xf>
    <xf numFmtId="0" fontId="2" fillId="8" borderId="10" xfId="0" applyFont="1" applyFill="1" applyBorder="1" applyAlignment="1" applyProtection="1">
      <alignment horizontal="center" wrapText="1"/>
      <protection locked="0"/>
    </xf>
    <xf numFmtId="0" fontId="2" fillId="8" borderId="8" xfId="0" applyFont="1" applyFill="1" applyBorder="1" applyAlignment="1" applyProtection="1">
      <alignment horizontal="center" wrapText="1"/>
      <protection locked="0"/>
    </xf>
    <xf numFmtId="0" fontId="1" fillId="6" borderId="5" xfId="0" applyFont="1" applyFill="1" applyBorder="1" applyAlignment="1" applyProtection="1">
      <alignment horizontal="right" wrapText="1"/>
      <protection locked="0"/>
    </xf>
    <xf numFmtId="0" fontId="1" fillId="6" borderId="6" xfId="0" applyFont="1" applyFill="1" applyBorder="1" applyAlignment="1" applyProtection="1">
      <alignment horizontal="right" wrapText="1"/>
      <protection locked="0"/>
    </xf>
    <xf numFmtId="0" fontId="1" fillId="6" borderId="6" xfId="0" applyFont="1" applyFill="1" applyBorder="1" applyAlignment="1">
      <alignment horizontal="center" wrapText="1"/>
    </xf>
    <xf numFmtId="0" fontId="1" fillId="6" borderId="7" xfId="0" applyFont="1" applyFill="1" applyBorder="1" applyAlignment="1">
      <alignment horizontal="center" wrapText="1"/>
    </xf>
    <xf numFmtId="0" fontId="2" fillId="7" borderId="13" xfId="0" applyFont="1" applyFill="1" applyBorder="1" applyAlignment="1" applyProtection="1">
      <alignment wrapText="1"/>
      <protection locked="0"/>
    </xf>
    <xf numFmtId="0" fontId="2" fillId="7" borderId="14" xfId="0" applyFont="1" applyFill="1" applyBorder="1" applyAlignment="1" applyProtection="1">
      <alignment wrapText="1"/>
      <protection locked="0"/>
    </xf>
    <xf numFmtId="0" fontId="1" fillId="6" borderId="26" xfId="0" applyFont="1" applyFill="1" applyBorder="1" applyAlignment="1">
      <alignment horizontal="center" wrapText="1"/>
    </xf>
    <xf numFmtId="0" fontId="1" fillId="6" borderId="8" xfId="0" applyFont="1" applyFill="1" applyBorder="1" applyAlignment="1">
      <alignment horizontal="center" wrapText="1"/>
    </xf>
    <xf numFmtId="0" fontId="1" fillId="0" borderId="21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0" borderId="21" xfId="0" applyFont="1" applyBorder="1" applyProtection="1">
      <protection locked="0"/>
    </xf>
    <xf numFmtId="0" fontId="1" fillId="0" borderId="23" xfId="0" applyFont="1" applyBorder="1" applyProtection="1"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0" fillId="0" borderId="24" xfId="0" applyBorder="1"/>
    <xf numFmtId="0" fontId="0" fillId="0" borderId="25" xfId="0" applyBorder="1"/>
    <xf numFmtId="0" fontId="0" fillId="0" borderId="1" xfId="0" applyBorder="1"/>
    <xf numFmtId="0" fontId="1" fillId="0" borderId="9" xfId="0" applyFont="1" applyBorder="1" applyAlignment="1" applyProtection="1">
      <alignment horizontal="center"/>
      <protection locked="0"/>
    </xf>
    <xf numFmtId="0" fontId="1" fillId="0" borderId="10" xfId="0" applyFont="1" applyBorder="1" applyAlignment="1" applyProtection="1">
      <alignment horizontal="center"/>
      <protection locked="0"/>
    </xf>
    <xf numFmtId="0" fontId="1" fillId="0" borderId="8" xfId="0" applyFont="1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  <protection locked="0"/>
    </xf>
  </cellXfs>
  <cellStyles count="1">
    <cellStyle name="Normal" xfId="0" builtinId="0"/>
  </cellStyles>
  <dxfs count="4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F8C778"/>
      <color rgb="FFFADBA8"/>
      <color rgb="FFF3A423"/>
      <color rgb="FFEC80AC"/>
      <color rgb="FFF5BDD4"/>
      <color rgb="FFE65D93"/>
      <color rgb="FFE0F0C2"/>
      <color rgb="FFCFE8A2"/>
      <color rgb="FFA5D54F"/>
      <color rgb="FF8EC22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11</xdr:col>
      <xdr:colOff>369747</xdr:colOff>
      <xdr:row>95</xdr:row>
      <xdr:rowOff>160759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9802D05-E13B-5F95-3870-3AFC43088B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089494" cy="177237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A35434-7EC9-4712-8170-7E39085D27B9}">
  <dimension ref="B1:E26"/>
  <sheetViews>
    <sheetView tabSelected="1" workbookViewId="0">
      <selection activeCell="C5" sqref="C5"/>
    </sheetView>
  </sheetViews>
  <sheetFormatPr defaultColWidth="8.7265625" defaultRowHeight="14.5" x14ac:dyDescent="0.35"/>
  <cols>
    <col min="1" max="1" width="8.7265625" style="19"/>
    <col min="2" max="2" width="33.1796875" style="19" customWidth="1"/>
    <col min="3" max="3" width="14.453125" style="19" customWidth="1"/>
    <col min="4" max="4" width="39" style="19" customWidth="1"/>
    <col min="5" max="5" width="10.54296875" style="19" customWidth="1"/>
    <col min="6" max="6" width="8.7265625" style="19"/>
    <col min="7" max="7" width="10.1796875" style="19" customWidth="1"/>
    <col min="8" max="8" width="11.7265625" style="19" customWidth="1"/>
    <col min="9" max="9" width="10.1796875" style="19" customWidth="1"/>
    <col min="10" max="11" width="8.7265625" style="19"/>
    <col min="12" max="12" width="10.81640625" style="19" customWidth="1"/>
    <col min="13" max="13" width="11.453125" style="19" customWidth="1"/>
    <col min="14" max="16384" width="8.7265625" style="19"/>
  </cols>
  <sheetData>
    <row r="1" spans="2:5" ht="15" thickBot="1" x14ac:dyDescent="0.4"/>
    <row r="2" spans="2:5" x14ac:dyDescent="0.35">
      <c r="B2" s="64" t="s">
        <v>0</v>
      </c>
      <c r="C2" s="65"/>
      <c r="D2" s="65"/>
      <c r="E2" s="66"/>
    </row>
    <row r="3" spans="2:5" ht="15" thickBot="1" x14ac:dyDescent="0.4">
      <c r="B3" s="61" t="s">
        <v>1</v>
      </c>
      <c r="C3" s="62"/>
      <c r="D3" s="62"/>
      <c r="E3" s="63"/>
    </row>
    <row r="4" spans="2:5" ht="15" thickBot="1" x14ac:dyDescent="0.4">
      <c r="B4" s="20" t="s">
        <v>2</v>
      </c>
      <c r="C4" s="20" t="s">
        <v>3</v>
      </c>
      <c r="D4" s="20" t="s">
        <v>4</v>
      </c>
      <c r="E4" s="21" t="s">
        <v>3</v>
      </c>
    </row>
    <row r="5" spans="2:5" x14ac:dyDescent="0.35">
      <c r="B5" s="22" t="s">
        <v>5</v>
      </c>
      <c r="C5" s="22"/>
      <c r="D5" s="22"/>
      <c r="E5" s="22"/>
    </row>
    <row r="6" spans="2:5" x14ac:dyDescent="0.35">
      <c r="B6" s="23"/>
      <c r="C6" s="23"/>
      <c r="D6" s="23" t="s">
        <v>6</v>
      </c>
      <c r="E6" s="17">
        <f>SUM('Monthly Accounts'!E5,'Monthly Accounts'!J5,'Monthly Accounts'!E31,'Monthly Accounts'!J31,'Monthly Accounts'!E57,'Monthly Accounts'!J57,'Monthly Accounts'!E83,'Monthly Accounts'!J83,'Monthly Accounts'!E109,'Monthly Accounts'!J109,'Monthly Accounts'!E135,'Monthly Accounts'!J135)</f>
        <v>0</v>
      </c>
    </row>
    <row r="7" spans="2:5" x14ac:dyDescent="0.35">
      <c r="B7" s="23" t="s">
        <v>7</v>
      </c>
      <c r="C7" s="17">
        <f>SUM('Monthly Accounts'!C6,'Monthly Accounts'!H6,'Monthly Accounts'!C32,'Monthly Accounts'!H32,'Monthly Accounts'!C58,'Monthly Accounts'!H58,'Monthly Accounts'!C84,'Monthly Accounts'!H84,'Monthly Accounts'!C110,'Monthly Accounts'!H110,'Monthly Accounts'!C136,'Monthly Accounts'!H136)</f>
        <v>0</v>
      </c>
      <c r="D7" s="23" t="s">
        <v>8</v>
      </c>
      <c r="E7" s="17">
        <f>SUM('Monthly Accounts'!E6,'Monthly Accounts'!J6,'Monthly Accounts'!E32,'Monthly Accounts'!J32,'Monthly Accounts'!E58,'Monthly Accounts'!J58,'Monthly Accounts'!E84,'Monthly Accounts'!J84,'Monthly Accounts'!E110,'Monthly Accounts'!J110,'Monthly Accounts'!E136,'Monthly Accounts'!J136)</f>
        <v>0</v>
      </c>
    </row>
    <row r="8" spans="2:5" x14ac:dyDescent="0.35">
      <c r="B8" s="23" t="s">
        <v>9</v>
      </c>
      <c r="C8" s="17">
        <f>SUM('Monthly Accounts'!C7,'Monthly Accounts'!H7,'Monthly Accounts'!C33,'Monthly Accounts'!H33,'Monthly Accounts'!C59,'Monthly Accounts'!H59,'Monthly Accounts'!C85,'Monthly Accounts'!H85,'Monthly Accounts'!C111,'Monthly Accounts'!H111,'Monthly Accounts'!C137,'Monthly Accounts'!H137)</f>
        <v>0</v>
      </c>
      <c r="D8" s="23" t="s">
        <v>10</v>
      </c>
      <c r="E8" s="17">
        <f>SUM('Monthly Accounts'!E7,'Monthly Accounts'!J7,'Monthly Accounts'!E33,'Monthly Accounts'!J33,'Monthly Accounts'!E59,'Monthly Accounts'!J59,'Monthly Accounts'!E85,'Monthly Accounts'!J85,'Monthly Accounts'!E111,'Monthly Accounts'!J111,'Monthly Accounts'!E137,'Monthly Accounts'!J137)</f>
        <v>0</v>
      </c>
    </row>
    <row r="9" spans="2:5" x14ac:dyDescent="0.35">
      <c r="B9" s="23"/>
      <c r="C9" s="23"/>
      <c r="D9" s="23" t="s">
        <v>11</v>
      </c>
      <c r="E9" s="17">
        <f>SUM('Monthly Accounts'!E8,'Monthly Accounts'!J8,'Monthly Accounts'!E34,'Monthly Accounts'!J34,'Monthly Accounts'!E60,'Monthly Accounts'!J60,'Monthly Accounts'!E86,'Monthly Accounts'!J86,'Monthly Accounts'!E112,'Monthly Accounts'!J112,'Monthly Accounts'!E138,'Monthly Accounts'!J138)</f>
        <v>0</v>
      </c>
    </row>
    <row r="10" spans="2:5" x14ac:dyDescent="0.35">
      <c r="B10" s="55" t="s">
        <v>12</v>
      </c>
      <c r="C10" s="56"/>
      <c r="D10" s="23" t="s">
        <v>13</v>
      </c>
      <c r="E10" s="17">
        <f>SUM('Monthly Accounts'!E9,'Monthly Accounts'!J9,'Monthly Accounts'!E35,'Monthly Accounts'!J35,'Monthly Accounts'!E61,'Monthly Accounts'!J61,'Monthly Accounts'!E87,'Monthly Accounts'!J87,'Monthly Accounts'!E113,'Monthly Accounts'!J113,'Monthly Accounts'!E139,'Monthly Accounts'!J139)</f>
        <v>0</v>
      </c>
    </row>
    <row r="11" spans="2:5" x14ac:dyDescent="0.35">
      <c r="B11" s="23" t="s">
        <v>14</v>
      </c>
      <c r="C11" s="17">
        <f>SUM('Monthly Accounts'!C10,'Monthly Accounts'!H10,'Monthly Accounts'!C36,'Monthly Accounts'!H36,'Monthly Accounts'!C62,'Monthly Accounts'!H62,'Monthly Accounts'!C88,'Monthly Accounts'!H88,'Monthly Accounts'!C114,'Monthly Accounts'!H114)</f>
        <v>0</v>
      </c>
      <c r="D11" s="23" t="s">
        <v>15</v>
      </c>
      <c r="E11" s="17">
        <f>SUM('Monthly Accounts'!E10,'Monthly Accounts'!J10,'Monthly Accounts'!E36,'Monthly Accounts'!J36,'Monthly Accounts'!E62,'Monthly Accounts'!J62,'Monthly Accounts'!E88,'Monthly Accounts'!J88,'Monthly Accounts'!E114,'Monthly Accounts'!J114,'Monthly Accounts'!E140,'Monthly Accounts'!J140)</f>
        <v>0</v>
      </c>
    </row>
    <row r="12" spans="2:5" x14ac:dyDescent="0.35">
      <c r="B12" s="23" t="s">
        <v>16</v>
      </c>
      <c r="C12" s="17">
        <f>SUM('Monthly Accounts'!C11,'Monthly Accounts'!H11,'Monthly Accounts'!C37,'Monthly Accounts'!H37,'Monthly Accounts'!C63,'Monthly Accounts'!H63,'Monthly Accounts'!C89,'Monthly Accounts'!H89,'Monthly Accounts'!C115,'Monthly Accounts'!H115,'Monthly Accounts'!C141,'Monthly Accounts'!H141)</f>
        <v>0</v>
      </c>
      <c r="D12" s="23" t="s">
        <v>17</v>
      </c>
      <c r="E12" s="17">
        <f>SUM('Monthly Accounts'!E11,'Monthly Accounts'!J11,'Monthly Accounts'!E37,'Monthly Accounts'!J37,'Monthly Accounts'!E63,'Monthly Accounts'!J63,'Monthly Accounts'!E89,'Monthly Accounts'!J89,'Monthly Accounts'!E115,'Monthly Accounts'!J115,'Monthly Accounts'!E141,'Monthly Accounts'!J141)</f>
        <v>0</v>
      </c>
    </row>
    <row r="13" spans="2:5" x14ac:dyDescent="0.35">
      <c r="B13" s="23"/>
      <c r="C13" s="17">
        <f>SUM('Monthly Accounts'!C12:C13,'Monthly Accounts'!H12:H13,'Monthly Accounts'!C38:C39,'Monthly Accounts'!H38:H39,'Monthly Accounts'!C64:C65,'Monthly Accounts'!H64:H65,'Monthly Accounts'!C90:C91,'Monthly Accounts'!H90:H91,'Monthly Accounts'!C116:C117,'Monthly Accounts'!H116:H117,'Monthly Accounts'!C142:C143,'Monthly Accounts'!H142:H143)</f>
        <v>0</v>
      </c>
      <c r="D13" s="23" t="s">
        <v>18</v>
      </c>
      <c r="E13" s="17">
        <f>SUM('Monthly Accounts'!E12,'Monthly Accounts'!J12,'Monthly Accounts'!E38,'Monthly Accounts'!J38,'Monthly Accounts'!E64,'Monthly Accounts'!J64,'Monthly Accounts'!E90,'Monthly Accounts'!J90,'Monthly Accounts'!E116,'Monthly Accounts'!J116,'Monthly Accounts'!E142,'Monthly Accounts'!J142)</f>
        <v>0</v>
      </c>
    </row>
    <row r="14" spans="2:5" x14ac:dyDescent="0.35">
      <c r="B14" s="23"/>
      <c r="C14" s="17"/>
      <c r="D14" s="23" t="s">
        <v>19</v>
      </c>
      <c r="E14" s="17">
        <f>SUM('Monthly Accounts'!E13,'Monthly Accounts'!J13,'Monthly Accounts'!E39,'Monthly Accounts'!J39,'Monthly Accounts'!E65,'Monthly Accounts'!J65,'Monthly Accounts'!E91,'Monthly Accounts'!J91,'Monthly Accounts'!E117,'Monthly Accounts'!J117,'Monthly Accounts'!E143,'Monthly Accounts'!J143)</f>
        <v>0</v>
      </c>
    </row>
    <row r="15" spans="2:5" x14ac:dyDescent="0.35">
      <c r="B15" s="55" t="s">
        <v>20</v>
      </c>
      <c r="C15" s="56"/>
      <c r="D15" s="23" t="s">
        <v>21</v>
      </c>
      <c r="E15" s="17">
        <f>SUM('Monthly Accounts'!E14,'Monthly Accounts'!J14,'Monthly Accounts'!E40,'Monthly Accounts'!J40,'Monthly Accounts'!E66,'Monthly Accounts'!J66,'Monthly Accounts'!E92,'Monthly Accounts'!J92,'Monthly Accounts'!E118,'Monthly Accounts'!J118,'Monthly Accounts'!E144,'Monthly Accounts'!J144)</f>
        <v>0</v>
      </c>
    </row>
    <row r="16" spans="2:5" x14ac:dyDescent="0.35">
      <c r="B16" s="23"/>
      <c r="C16" s="17">
        <f>SUM('Monthly Accounts'!C15:C17,'Monthly Accounts'!H15:H17,'Monthly Accounts'!C41:C43,'Monthly Accounts'!H41:H43,'Monthly Accounts'!C67:C69,'Monthly Accounts'!H67:H69,'Monthly Accounts'!C93:C95,'Monthly Accounts'!H93:H95,'Monthly Accounts'!C119:C121,'Monthly Accounts'!H119:H121,'Monthly Accounts'!C145:C147,'Monthly Accounts'!H145:H147)</f>
        <v>0</v>
      </c>
      <c r="D16" s="23" t="s">
        <v>22</v>
      </c>
      <c r="E16" s="17">
        <f>SUM('Monthly Accounts'!E15,'Monthly Accounts'!J15,'Monthly Accounts'!E41,'Monthly Accounts'!J41,'Monthly Accounts'!E67,'Monthly Accounts'!J67,'Monthly Accounts'!E93,'Monthly Accounts'!J93,'Monthly Accounts'!E119,'Monthly Accounts'!J119,'Monthly Accounts'!E145,'Monthly Accounts'!J145)</f>
        <v>0</v>
      </c>
    </row>
    <row r="17" spans="2:5" x14ac:dyDescent="0.35">
      <c r="B17" s="23"/>
      <c r="C17" s="23"/>
      <c r="D17" s="55" t="s">
        <v>23</v>
      </c>
      <c r="E17" s="56"/>
    </row>
    <row r="18" spans="2:5" x14ac:dyDescent="0.35">
      <c r="B18" s="23"/>
      <c r="C18" s="23"/>
      <c r="D18" s="23"/>
      <c r="E18" s="17">
        <f>SUM('Monthly Accounts'!E17:E23,'Monthly Accounts'!J17:J23,'Monthly Accounts'!E43:E49,'Monthly Accounts'!J43:J49,'Monthly Accounts'!E69:E75,'Monthly Accounts'!J69:J75,'Monthly Accounts'!E95:E101,'Monthly Accounts'!J95:J101,'Monthly Accounts'!E121:E127,'Monthly Accounts'!J121:J127,'Monthly Accounts'!E147:E153,'Monthly Accounts'!J147:J153)</f>
        <v>0</v>
      </c>
    </row>
    <row r="19" spans="2:5" x14ac:dyDescent="0.35">
      <c r="B19" s="55" t="s">
        <v>24</v>
      </c>
      <c r="C19" s="56"/>
      <c r="D19" s="23"/>
      <c r="E19" s="23"/>
    </row>
    <row r="20" spans="2:5" x14ac:dyDescent="0.35">
      <c r="B20" s="23"/>
      <c r="C20" s="17">
        <f>SUM('Monthly Accounts'!C19:C20,'Monthly Accounts'!H19:H20,'Monthly Accounts'!C45:C46,'Monthly Accounts'!H45:H46,'Monthly Accounts'!C71:C72,'Monthly Accounts'!H71:H72,'Monthly Accounts'!C97,'Monthly Accounts'!H97:H98,'Monthly Accounts'!C123:C124,'Monthly Accounts'!H123:H124,'Monthly Accounts'!C149:C150,'Monthly Accounts'!H149:H150)</f>
        <v>0</v>
      </c>
      <c r="D20" s="23"/>
      <c r="E20" s="23"/>
    </row>
    <row r="21" spans="2:5" x14ac:dyDescent="0.35">
      <c r="B21" s="23"/>
      <c r="C21" s="23"/>
      <c r="D21" s="23"/>
      <c r="E21" s="23"/>
    </row>
    <row r="22" spans="2:5" x14ac:dyDescent="0.35">
      <c r="B22" s="55" t="s">
        <v>25</v>
      </c>
      <c r="C22" s="56"/>
      <c r="D22" s="23"/>
      <c r="E22" s="23"/>
    </row>
    <row r="23" spans="2:5" x14ac:dyDescent="0.35">
      <c r="B23" s="23"/>
      <c r="C23" s="17">
        <f>SUM('Monthly Accounts'!C22:C23,'Monthly Accounts'!H22:H23,'Monthly Accounts'!C48:C49,'Monthly Accounts'!H48:H49,'Monthly Accounts'!C74:C75,'Monthly Accounts'!H74:H75,'Monthly Accounts'!C100:C101,'Monthly Accounts'!H100:H101,'Monthly Accounts'!C126:C127,'Monthly Accounts'!H126:H127,'Monthly Accounts'!C152:C153,'Monthly Accounts'!H152:H153)</f>
        <v>0</v>
      </c>
      <c r="D23" s="23"/>
      <c r="E23" s="23"/>
    </row>
    <row r="24" spans="2:5" x14ac:dyDescent="0.35">
      <c r="B24" s="23"/>
      <c r="C24" s="23"/>
      <c r="D24" s="23"/>
      <c r="E24" s="23"/>
    </row>
    <row r="25" spans="2:5" ht="15" thickBot="1" x14ac:dyDescent="0.4">
      <c r="B25" s="24" t="s">
        <v>26</v>
      </c>
      <c r="C25" s="18">
        <f>SUM(C23:C24,C20:C21,C16:C18,C11:C14,C5:C9)</f>
        <v>0</v>
      </c>
      <c r="D25" s="24" t="s">
        <v>27</v>
      </c>
      <c r="E25" s="18">
        <f>SUM(E18:E24,E5:E16)</f>
        <v>0</v>
      </c>
    </row>
    <row r="26" spans="2:5" ht="15" thickBot="1" x14ac:dyDescent="0.4">
      <c r="B26" s="57" t="s">
        <v>28</v>
      </c>
      <c r="C26" s="58"/>
      <c r="D26" s="59">
        <f>C25-E25</f>
        <v>0</v>
      </c>
      <c r="E26" s="60"/>
    </row>
  </sheetData>
  <sheetProtection sheet="1" formatColumns="0" formatRows="0" insertColumns="0" insertRows="0" insertHyperlinks="0" selectLockedCells="1" sort="0" autoFilter="0" pivotTables="0"/>
  <mergeCells count="9">
    <mergeCell ref="B22:C22"/>
    <mergeCell ref="B26:C26"/>
    <mergeCell ref="D26:E26"/>
    <mergeCell ref="B3:E3"/>
    <mergeCell ref="B2:E2"/>
    <mergeCell ref="B10:C10"/>
    <mergeCell ref="B15:C15"/>
    <mergeCell ref="D17:E17"/>
    <mergeCell ref="B19:C1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3EF444-B6DE-4502-A377-AEBF07A333E7}">
  <dimension ref="B1:J155"/>
  <sheetViews>
    <sheetView workbookViewId="0">
      <selection activeCell="E7" sqref="E7"/>
    </sheetView>
  </sheetViews>
  <sheetFormatPr defaultColWidth="8.7265625" defaultRowHeight="14.5" x14ac:dyDescent="0.35"/>
  <cols>
    <col min="1" max="1" width="3.54296875" style="19" customWidth="1"/>
    <col min="2" max="2" width="31.81640625" style="19" customWidth="1"/>
    <col min="3" max="3" width="12.26953125" style="19" customWidth="1"/>
    <col min="4" max="4" width="25.1796875" style="19" customWidth="1"/>
    <col min="5" max="5" width="13" style="19" customWidth="1"/>
    <col min="6" max="6" width="8.7265625" style="19"/>
    <col min="7" max="7" width="27.26953125" style="19" customWidth="1"/>
    <col min="8" max="8" width="15.1796875" style="19" customWidth="1"/>
    <col min="9" max="9" width="30.81640625" style="19" customWidth="1"/>
    <col min="10" max="10" width="12.1796875" style="19" customWidth="1"/>
    <col min="11" max="16384" width="8.7265625" style="19"/>
  </cols>
  <sheetData>
    <row r="1" spans="2:10" ht="15" thickBot="1" x14ac:dyDescent="0.4"/>
    <row r="2" spans="2:10" ht="15" thickBot="1" x14ac:dyDescent="0.4">
      <c r="B2" s="85" t="s">
        <v>29</v>
      </c>
      <c r="C2" s="86"/>
      <c r="D2" s="86"/>
      <c r="E2" s="87"/>
      <c r="G2" s="88" t="s">
        <v>30</v>
      </c>
      <c r="H2" s="89"/>
      <c r="I2" s="89"/>
      <c r="J2" s="90"/>
    </row>
    <row r="3" spans="2:10" s="36" customFormat="1" ht="15" thickBot="1" x14ac:dyDescent="0.4">
      <c r="B3" s="34" t="s">
        <v>2</v>
      </c>
      <c r="C3" s="34" t="s">
        <v>3</v>
      </c>
      <c r="D3" s="34" t="s">
        <v>4</v>
      </c>
      <c r="E3" s="35" t="s">
        <v>3</v>
      </c>
      <c r="G3" s="37" t="s">
        <v>2</v>
      </c>
      <c r="H3" s="37" t="s">
        <v>3</v>
      </c>
      <c r="I3" s="37" t="s">
        <v>4</v>
      </c>
      <c r="J3" s="38" t="s">
        <v>3</v>
      </c>
    </row>
    <row r="4" spans="2:10" x14ac:dyDescent="0.35">
      <c r="B4" s="22" t="s">
        <v>31</v>
      </c>
      <c r="C4" s="22"/>
      <c r="D4" s="22"/>
      <c r="E4" s="22"/>
      <c r="G4" s="39" t="s">
        <v>31</v>
      </c>
      <c r="H4" s="39"/>
      <c r="I4" s="39"/>
      <c r="J4" s="39"/>
    </row>
    <row r="5" spans="2:10" x14ac:dyDescent="0.35">
      <c r="B5" s="23"/>
      <c r="C5" s="23"/>
      <c r="D5" s="23" t="s">
        <v>6</v>
      </c>
      <c r="E5" s="23"/>
      <c r="G5" s="40"/>
      <c r="H5" s="40"/>
      <c r="I5" s="40" t="s">
        <v>6</v>
      </c>
      <c r="J5" s="40"/>
    </row>
    <row r="6" spans="2:10" x14ac:dyDescent="0.35">
      <c r="B6" s="23" t="s">
        <v>7</v>
      </c>
      <c r="C6" s="23"/>
      <c r="D6" s="23" t="s">
        <v>8</v>
      </c>
      <c r="E6" s="23"/>
      <c r="G6" s="40" t="s">
        <v>7</v>
      </c>
      <c r="H6" s="40"/>
      <c r="I6" s="40" t="s">
        <v>8</v>
      </c>
      <c r="J6" s="40"/>
    </row>
    <row r="7" spans="2:10" x14ac:dyDescent="0.35">
      <c r="B7" s="23" t="s">
        <v>9</v>
      </c>
      <c r="C7" s="23"/>
      <c r="D7" s="23" t="s">
        <v>10</v>
      </c>
      <c r="E7" s="23"/>
      <c r="G7" s="40" t="s">
        <v>9</v>
      </c>
      <c r="H7" s="40"/>
      <c r="I7" s="40" t="s">
        <v>10</v>
      </c>
      <c r="J7" s="40"/>
    </row>
    <row r="8" spans="2:10" x14ac:dyDescent="0.35">
      <c r="B8" s="23"/>
      <c r="C8" s="23"/>
      <c r="D8" s="23" t="s">
        <v>11</v>
      </c>
      <c r="E8" s="23"/>
      <c r="G8" s="40"/>
      <c r="H8" s="40"/>
      <c r="I8" s="40" t="s">
        <v>11</v>
      </c>
      <c r="J8" s="40"/>
    </row>
    <row r="9" spans="2:10" x14ac:dyDescent="0.35">
      <c r="B9" s="55" t="s">
        <v>12</v>
      </c>
      <c r="C9" s="56"/>
      <c r="D9" s="23" t="s">
        <v>13</v>
      </c>
      <c r="E9" s="23"/>
      <c r="G9" s="95" t="s">
        <v>12</v>
      </c>
      <c r="H9" s="96"/>
      <c r="I9" s="40" t="s">
        <v>13</v>
      </c>
      <c r="J9" s="40"/>
    </row>
    <row r="10" spans="2:10" x14ac:dyDescent="0.35">
      <c r="B10" s="23" t="s">
        <v>14</v>
      </c>
      <c r="C10" s="23"/>
      <c r="D10" s="23" t="s">
        <v>15</v>
      </c>
      <c r="E10" s="23"/>
      <c r="G10" s="40" t="s">
        <v>14</v>
      </c>
      <c r="H10" s="40"/>
      <c r="I10" s="40" t="s">
        <v>15</v>
      </c>
      <c r="J10" s="40"/>
    </row>
    <row r="11" spans="2:10" x14ac:dyDescent="0.35">
      <c r="B11" s="23" t="s">
        <v>16</v>
      </c>
      <c r="C11" s="23"/>
      <c r="D11" s="23" t="s">
        <v>17</v>
      </c>
      <c r="E11" s="23"/>
      <c r="G11" s="40" t="s">
        <v>16</v>
      </c>
      <c r="H11" s="40"/>
      <c r="I11" s="40" t="s">
        <v>17</v>
      </c>
      <c r="J11" s="40"/>
    </row>
    <row r="12" spans="2:10" x14ac:dyDescent="0.35">
      <c r="B12" s="23"/>
      <c r="C12" s="23"/>
      <c r="D12" s="23" t="s">
        <v>18</v>
      </c>
      <c r="E12" s="23"/>
      <c r="G12" s="40"/>
      <c r="H12" s="40"/>
      <c r="I12" s="40" t="s">
        <v>18</v>
      </c>
      <c r="J12" s="40"/>
    </row>
    <row r="13" spans="2:10" x14ac:dyDescent="0.35">
      <c r="B13" s="23"/>
      <c r="C13" s="23"/>
      <c r="D13" s="23" t="s">
        <v>19</v>
      </c>
      <c r="E13" s="23"/>
      <c r="G13" s="40"/>
      <c r="H13" s="40"/>
      <c r="I13" s="40" t="s">
        <v>19</v>
      </c>
      <c r="J13" s="40"/>
    </row>
    <row r="14" spans="2:10" x14ac:dyDescent="0.35">
      <c r="B14" s="55" t="s">
        <v>20</v>
      </c>
      <c r="C14" s="56"/>
      <c r="D14" s="23" t="s">
        <v>21</v>
      </c>
      <c r="E14" s="23"/>
      <c r="G14" s="95" t="s">
        <v>20</v>
      </c>
      <c r="H14" s="96"/>
      <c r="I14" s="40" t="s">
        <v>21</v>
      </c>
      <c r="J14" s="40"/>
    </row>
    <row r="15" spans="2:10" x14ac:dyDescent="0.35">
      <c r="B15" s="23"/>
      <c r="C15" s="23"/>
      <c r="D15" s="23" t="s">
        <v>22</v>
      </c>
      <c r="E15" s="23"/>
      <c r="G15" s="40"/>
      <c r="H15" s="40"/>
      <c r="I15" s="40" t="s">
        <v>22</v>
      </c>
      <c r="J15" s="40"/>
    </row>
    <row r="16" spans="2:10" ht="14.5" customHeight="1" x14ac:dyDescent="0.35">
      <c r="B16" s="23"/>
      <c r="C16" s="23"/>
      <c r="D16" s="55" t="s">
        <v>23</v>
      </c>
      <c r="E16" s="56"/>
      <c r="G16" s="40"/>
      <c r="H16" s="40"/>
      <c r="I16" s="95" t="s">
        <v>23</v>
      </c>
      <c r="J16" s="96"/>
    </row>
    <row r="17" spans="2:10" x14ac:dyDescent="0.35">
      <c r="B17" s="23"/>
      <c r="C17" s="23"/>
      <c r="D17" s="23"/>
      <c r="E17" s="23"/>
      <c r="G17" s="40"/>
      <c r="H17" s="40"/>
      <c r="I17" s="40"/>
      <c r="J17" s="40"/>
    </row>
    <row r="18" spans="2:10" ht="14.5" customHeight="1" x14ac:dyDescent="0.35">
      <c r="B18" s="55" t="s">
        <v>24</v>
      </c>
      <c r="C18" s="56"/>
      <c r="D18" s="23"/>
      <c r="E18" s="23"/>
      <c r="G18" s="95" t="s">
        <v>24</v>
      </c>
      <c r="H18" s="96"/>
      <c r="I18" s="40"/>
      <c r="J18" s="40"/>
    </row>
    <row r="19" spans="2:10" x14ac:dyDescent="0.35">
      <c r="B19" s="23"/>
      <c r="C19" s="23"/>
      <c r="D19" s="23"/>
      <c r="E19" s="23"/>
      <c r="G19" s="40"/>
      <c r="H19" s="40"/>
      <c r="I19" s="40"/>
      <c r="J19" s="40"/>
    </row>
    <row r="20" spans="2:10" x14ac:dyDescent="0.35">
      <c r="B20" s="23"/>
      <c r="C20" s="23"/>
      <c r="D20" s="23"/>
      <c r="E20" s="23"/>
      <c r="G20" s="40"/>
      <c r="H20" s="40"/>
      <c r="I20" s="40"/>
      <c r="J20" s="40"/>
    </row>
    <row r="21" spans="2:10" ht="14.5" customHeight="1" x14ac:dyDescent="0.35">
      <c r="B21" s="55" t="s">
        <v>25</v>
      </c>
      <c r="C21" s="56"/>
      <c r="D21" s="23"/>
      <c r="E21" s="23"/>
      <c r="G21" s="95" t="s">
        <v>25</v>
      </c>
      <c r="H21" s="96"/>
      <c r="I21" s="40"/>
      <c r="J21" s="40"/>
    </row>
    <row r="22" spans="2:10" x14ac:dyDescent="0.35">
      <c r="B22" s="23"/>
      <c r="C22" s="23"/>
      <c r="D22" s="23"/>
      <c r="E22" s="23"/>
      <c r="G22" s="40"/>
      <c r="H22" s="40"/>
      <c r="I22" s="40"/>
      <c r="J22" s="40"/>
    </row>
    <row r="23" spans="2:10" x14ac:dyDescent="0.35">
      <c r="B23" s="23"/>
      <c r="C23" s="23"/>
      <c r="D23" s="23"/>
      <c r="E23" s="23"/>
      <c r="G23" s="40"/>
      <c r="H23" s="40"/>
      <c r="I23" s="40"/>
      <c r="J23" s="40"/>
    </row>
    <row r="24" spans="2:10" ht="15" thickBot="1" x14ac:dyDescent="0.4">
      <c r="B24" s="24" t="s">
        <v>26</v>
      </c>
      <c r="C24" s="18">
        <f>SUM(C4:C23)</f>
        <v>0</v>
      </c>
      <c r="D24" s="24" t="s">
        <v>27</v>
      </c>
      <c r="E24" s="18">
        <f>SUM(E4:E23)</f>
        <v>0</v>
      </c>
      <c r="G24" s="41" t="s">
        <v>26</v>
      </c>
      <c r="H24" s="52">
        <f>SUM(H4:H23)</f>
        <v>0</v>
      </c>
      <c r="I24" s="41" t="s">
        <v>27</v>
      </c>
      <c r="J24" s="52">
        <f>SUM(J4:J23)</f>
        <v>0</v>
      </c>
    </row>
    <row r="25" spans="2:10" ht="15" thickBot="1" x14ac:dyDescent="0.4">
      <c r="B25" s="57" t="s">
        <v>28</v>
      </c>
      <c r="C25" s="58"/>
      <c r="D25" s="59">
        <f>C24-E24</f>
        <v>0</v>
      </c>
      <c r="E25" s="60"/>
      <c r="G25" s="91" t="s">
        <v>28</v>
      </c>
      <c r="H25" s="92"/>
      <c r="I25" s="97">
        <f>H24-J24</f>
        <v>0</v>
      </c>
      <c r="J25" s="98"/>
    </row>
    <row r="27" spans="2:10" ht="15" thickBot="1" x14ac:dyDescent="0.4"/>
    <row r="28" spans="2:10" ht="15" thickBot="1" x14ac:dyDescent="0.4">
      <c r="B28" s="67" t="s">
        <v>32</v>
      </c>
      <c r="C28" s="68"/>
      <c r="D28" s="68"/>
      <c r="E28" s="69"/>
      <c r="G28" s="74" t="s">
        <v>33</v>
      </c>
      <c r="H28" s="75"/>
      <c r="I28" s="75"/>
      <c r="J28" s="76"/>
    </row>
    <row r="29" spans="2:10" ht="15" thickBot="1" x14ac:dyDescent="0.4">
      <c r="B29" s="42" t="s">
        <v>2</v>
      </c>
      <c r="C29" s="42" t="s">
        <v>3</v>
      </c>
      <c r="D29" s="42" t="s">
        <v>4</v>
      </c>
      <c r="E29" s="43" t="s">
        <v>3</v>
      </c>
      <c r="G29" s="44" t="s">
        <v>2</v>
      </c>
      <c r="H29" s="44" t="s">
        <v>3</v>
      </c>
      <c r="I29" s="44" t="s">
        <v>4</v>
      </c>
      <c r="J29" s="45" t="s">
        <v>3</v>
      </c>
    </row>
    <row r="30" spans="2:10" x14ac:dyDescent="0.35">
      <c r="B30" s="46" t="s">
        <v>31</v>
      </c>
      <c r="C30" s="46"/>
      <c r="D30" s="46"/>
      <c r="E30" s="46"/>
      <c r="G30" s="47" t="s">
        <v>31</v>
      </c>
      <c r="H30" s="47"/>
      <c r="I30" s="47"/>
      <c r="J30" s="47"/>
    </row>
    <row r="31" spans="2:10" x14ac:dyDescent="0.35">
      <c r="B31" s="48"/>
      <c r="C31" s="48"/>
      <c r="D31" s="48" t="s">
        <v>6</v>
      </c>
      <c r="E31" s="48"/>
      <c r="G31" s="49"/>
      <c r="H31" s="49"/>
      <c r="I31" s="49" t="s">
        <v>6</v>
      </c>
      <c r="J31" s="49"/>
    </row>
    <row r="32" spans="2:10" x14ac:dyDescent="0.35">
      <c r="B32" s="48" t="s">
        <v>7</v>
      </c>
      <c r="C32" s="48"/>
      <c r="D32" s="48" t="s">
        <v>8</v>
      </c>
      <c r="E32" s="48"/>
      <c r="G32" s="49" t="s">
        <v>7</v>
      </c>
      <c r="H32" s="49"/>
      <c r="I32" s="49" t="s">
        <v>8</v>
      </c>
      <c r="J32" s="49"/>
    </row>
    <row r="33" spans="2:10" x14ac:dyDescent="0.35">
      <c r="B33" s="48" t="s">
        <v>9</v>
      </c>
      <c r="C33" s="48"/>
      <c r="D33" s="48" t="s">
        <v>10</v>
      </c>
      <c r="E33" s="48"/>
      <c r="G33" s="49" t="s">
        <v>9</v>
      </c>
      <c r="H33" s="49"/>
      <c r="I33" s="49" t="s">
        <v>10</v>
      </c>
      <c r="J33" s="49"/>
    </row>
    <row r="34" spans="2:10" x14ac:dyDescent="0.35">
      <c r="B34" s="48"/>
      <c r="C34" s="48"/>
      <c r="D34" s="48" t="s">
        <v>11</v>
      </c>
      <c r="E34" s="48"/>
      <c r="G34" s="49"/>
      <c r="H34" s="49"/>
      <c r="I34" s="49" t="s">
        <v>11</v>
      </c>
      <c r="J34" s="49"/>
    </row>
    <row r="35" spans="2:10" x14ac:dyDescent="0.35">
      <c r="B35" s="81" t="s">
        <v>12</v>
      </c>
      <c r="C35" s="82"/>
      <c r="D35" s="48" t="s">
        <v>13</v>
      </c>
      <c r="E35" s="48"/>
      <c r="G35" s="83" t="s">
        <v>12</v>
      </c>
      <c r="H35" s="84"/>
      <c r="I35" s="49" t="s">
        <v>13</v>
      </c>
      <c r="J35" s="49"/>
    </row>
    <row r="36" spans="2:10" x14ac:dyDescent="0.35">
      <c r="B36" s="48" t="s">
        <v>14</v>
      </c>
      <c r="C36" s="48"/>
      <c r="D36" s="48" t="s">
        <v>15</v>
      </c>
      <c r="E36" s="48"/>
      <c r="G36" s="49" t="s">
        <v>14</v>
      </c>
      <c r="H36" s="49"/>
      <c r="I36" s="49" t="s">
        <v>15</v>
      </c>
      <c r="J36" s="49"/>
    </row>
    <row r="37" spans="2:10" x14ac:dyDescent="0.35">
      <c r="B37" s="48" t="s">
        <v>16</v>
      </c>
      <c r="C37" s="48"/>
      <c r="D37" s="48" t="s">
        <v>17</v>
      </c>
      <c r="E37" s="48"/>
      <c r="G37" s="49" t="s">
        <v>16</v>
      </c>
      <c r="H37" s="49"/>
      <c r="I37" s="49" t="s">
        <v>17</v>
      </c>
      <c r="J37" s="49"/>
    </row>
    <row r="38" spans="2:10" x14ac:dyDescent="0.35">
      <c r="B38" s="48"/>
      <c r="C38" s="48"/>
      <c r="D38" s="48" t="s">
        <v>18</v>
      </c>
      <c r="E38" s="48"/>
      <c r="G38" s="49"/>
      <c r="H38" s="49"/>
      <c r="I38" s="49" t="s">
        <v>18</v>
      </c>
      <c r="J38" s="49"/>
    </row>
    <row r="39" spans="2:10" x14ac:dyDescent="0.35">
      <c r="B39" s="48"/>
      <c r="C39" s="48"/>
      <c r="D39" s="48" t="s">
        <v>19</v>
      </c>
      <c r="E39" s="48"/>
      <c r="G39" s="49"/>
      <c r="H39" s="49"/>
      <c r="I39" s="49" t="s">
        <v>19</v>
      </c>
      <c r="J39" s="49"/>
    </row>
    <row r="40" spans="2:10" x14ac:dyDescent="0.35">
      <c r="B40" s="81" t="s">
        <v>20</v>
      </c>
      <c r="C40" s="82"/>
      <c r="D40" s="48" t="s">
        <v>21</v>
      </c>
      <c r="E40" s="48"/>
      <c r="G40" s="83" t="s">
        <v>20</v>
      </c>
      <c r="H40" s="84"/>
      <c r="I40" s="49" t="s">
        <v>21</v>
      </c>
      <c r="J40" s="49"/>
    </row>
    <row r="41" spans="2:10" x14ac:dyDescent="0.35">
      <c r="B41" s="48"/>
      <c r="C41" s="48"/>
      <c r="D41" s="48" t="s">
        <v>22</v>
      </c>
      <c r="E41" s="48"/>
      <c r="G41" s="49"/>
      <c r="H41" s="49"/>
      <c r="I41" s="49" t="s">
        <v>22</v>
      </c>
      <c r="J41" s="49"/>
    </row>
    <row r="42" spans="2:10" x14ac:dyDescent="0.35">
      <c r="B42" s="48"/>
      <c r="C42" s="48"/>
      <c r="D42" s="81" t="s">
        <v>23</v>
      </c>
      <c r="E42" s="82"/>
      <c r="G42" s="49"/>
      <c r="H42" s="49"/>
      <c r="I42" s="83" t="s">
        <v>23</v>
      </c>
      <c r="J42" s="84"/>
    </row>
    <row r="43" spans="2:10" x14ac:dyDescent="0.35">
      <c r="B43" s="48"/>
      <c r="C43" s="48"/>
      <c r="D43" s="48"/>
      <c r="E43" s="48"/>
      <c r="G43" s="49"/>
      <c r="H43" s="49"/>
      <c r="I43" s="49"/>
      <c r="J43" s="49"/>
    </row>
    <row r="44" spans="2:10" x14ac:dyDescent="0.35">
      <c r="B44" s="81" t="s">
        <v>24</v>
      </c>
      <c r="C44" s="82"/>
      <c r="D44" s="48"/>
      <c r="E44" s="48"/>
      <c r="G44" s="83" t="s">
        <v>24</v>
      </c>
      <c r="H44" s="84"/>
      <c r="I44" s="49"/>
      <c r="J44" s="49"/>
    </row>
    <row r="45" spans="2:10" x14ac:dyDescent="0.35">
      <c r="B45" s="48"/>
      <c r="C45" s="48"/>
      <c r="D45" s="48"/>
      <c r="E45" s="48"/>
      <c r="G45" s="49"/>
      <c r="H45" s="49"/>
      <c r="I45" s="49"/>
      <c r="J45" s="49"/>
    </row>
    <row r="46" spans="2:10" x14ac:dyDescent="0.35">
      <c r="B46" s="48"/>
      <c r="C46" s="48"/>
      <c r="D46" s="48"/>
      <c r="E46" s="48"/>
      <c r="G46" s="49"/>
      <c r="H46" s="49"/>
      <c r="I46" s="49"/>
      <c r="J46" s="49"/>
    </row>
    <row r="47" spans="2:10" x14ac:dyDescent="0.35">
      <c r="B47" s="81" t="s">
        <v>25</v>
      </c>
      <c r="C47" s="82"/>
      <c r="D47" s="48"/>
      <c r="E47" s="48"/>
      <c r="G47" s="83" t="s">
        <v>25</v>
      </c>
      <c r="H47" s="84"/>
      <c r="I47" s="49"/>
      <c r="J47" s="49"/>
    </row>
    <row r="48" spans="2:10" x14ac:dyDescent="0.35">
      <c r="B48" s="48"/>
      <c r="C48" s="48"/>
      <c r="D48" s="48"/>
      <c r="E48" s="48"/>
      <c r="G48" s="49"/>
      <c r="H48" s="49"/>
      <c r="I48" s="49"/>
      <c r="J48" s="49"/>
    </row>
    <row r="49" spans="2:10" x14ac:dyDescent="0.35">
      <c r="B49" s="48"/>
      <c r="C49" s="48"/>
      <c r="D49" s="48"/>
      <c r="E49" s="48"/>
      <c r="G49" s="49"/>
      <c r="H49" s="49"/>
      <c r="I49" s="49"/>
      <c r="J49" s="49"/>
    </row>
    <row r="50" spans="2:10" ht="15" thickBot="1" x14ac:dyDescent="0.4">
      <c r="B50" s="50" t="s">
        <v>26</v>
      </c>
      <c r="C50" s="53">
        <f>SUM(C30:C49)</f>
        <v>0</v>
      </c>
      <c r="D50" s="50" t="s">
        <v>27</v>
      </c>
      <c r="E50" s="53">
        <f>SUM(E30:E49)</f>
        <v>0</v>
      </c>
      <c r="G50" s="51" t="s">
        <v>26</v>
      </c>
      <c r="H50" s="54">
        <f>SUM(H30:H49)</f>
        <v>0</v>
      </c>
      <c r="I50" s="51" t="s">
        <v>27</v>
      </c>
      <c r="J50" s="54">
        <f>SUM(J30:J49)</f>
        <v>0</v>
      </c>
    </row>
    <row r="51" spans="2:10" ht="15" thickBot="1" x14ac:dyDescent="0.4">
      <c r="B51" s="70" t="s">
        <v>28</v>
      </c>
      <c r="C51" s="71"/>
      <c r="D51" s="72">
        <f>C50-E50</f>
        <v>0</v>
      </c>
      <c r="E51" s="73"/>
      <c r="G51" s="77" t="s">
        <v>28</v>
      </c>
      <c r="H51" s="78"/>
      <c r="I51" s="79">
        <f>H50-J50</f>
        <v>0</v>
      </c>
      <c r="J51" s="80"/>
    </row>
    <row r="53" spans="2:10" ht="15" thickBot="1" x14ac:dyDescent="0.4"/>
    <row r="54" spans="2:10" ht="15" thickBot="1" x14ac:dyDescent="0.4">
      <c r="B54" s="85" t="s">
        <v>34</v>
      </c>
      <c r="C54" s="86"/>
      <c r="D54" s="86"/>
      <c r="E54" s="87"/>
      <c r="G54" s="88" t="s">
        <v>35</v>
      </c>
      <c r="H54" s="89"/>
      <c r="I54" s="89"/>
      <c r="J54" s="90"/>
    </row>
    <row r="55" spans="2:10" ht="15" thickBot="1" x14ac:dyDescent="0.4">
      <c r="B55" s="34" t="s">
        <v>2</v>
      </c>
      <c r="C55" s="34" t="s">
        <v>3</v>
      </c>
      <c r="D55" s="34" t="s">
        <v>4</v>
      </c>
      <c r="E55" s="35" t="s">
        <v>3</v>
      </c>
      <c r="F55" s="36"/>
      <c r="G55" s="37" t="s">
        <v>2</v>
      </c>
      <c r="H55" s="37" t="s">
        <v>3</v>
      </c>
      <c r="I55" s="37" t="s">
        <v>4</v>
      </c>
      <c r="J55" s="38" t="s">
        <v>3</v>
      </c>
    </row>
    <row r="56" spans="2:10" x14ac:dyDescent="0.35">
      <c r="B56" s="22" t="s">
        <v>31</v>
      </c>
      <c r="C56" s="22"/>
      <c r="D56" s="22"/>
      <c r="E56" s="22"/>
      <c r="G56" s="39" t="s">
        <v>31</v>
      </c>
      <c r="H56" s="39"/>
      <c r="I56" s="39"/>
      <c r="J56" s="39"/>
    </row>
    <row r="57" spans="2:10" x14ac:dyDescent="0.35">
      <c r="B57" s="23"/>
      <c r="C57" s="23"/>
      <c r="D57" s="23" t="s">
        <v>6</v>
      </c>
      <c r="E57" s="23"/>
      <c r="G57" s="40"/>
      <c r="H57" s="40"/>
      <c r="I57" s="40" t="s">
        <v>6</v>
      </c>
      <c r="J57" s="40"/>
    </row>
    <row r="58" spans="2:10" x14ac:dyDescent="0.35">
      <c r="B58" s="23" t="s">
        <v>7</v>
      </c>
      <c r="C58" s="23"/>
      <c r="D58" s="23" t="s">
        <v>8</v>
      </c>
      <c r="E58" s="23"/>
      <c r="G58" s="40" t="s">
        <v>7</v>
      </c>
      <c r="H58" s="40"/>
      <c r="I58" s="40" t="s">
        <v>8</v>
      </c>
      <c r="J58" s="40"/>
    </row>
    <row r="59" spans="2:10" x14ac:dyDescent="0.35">
      <c r="B59" s="23" t="s">
        <v>9</v>
      </c>
      <c r="C59" s="23"/>
      <c r="D59" s="23" t="s">
        <v>10</v>
      </c>
      <c r="E59" s="23"/>
      <c r="G59" s="40" t="s">
        <v>9</v>
      </c>
      <c r="H59" s="40"/>
      <c r="I59" s="40" t="s">
        <v>10</v>
      </c>
      <c r="J59" s="40"/>
    </row>
    <row r="60" spans="2:10" x14ac:dyDescent="0.35">
      <c r="B60" s="23"/>
      <c r="C60" s="23"/>
      <c r="D60" s="23" t="s">
        <v>11</v>
      </c>
      <c r="E60" s="23"/>
      <c r="G60" s="40"/>
      <c r="H60" s="40"/>
      <c r="I60" s="40" t="s">
        <v>11</v>
      </c>
      <c r="J60" s="40"/>
    </row>
    <row r="61" spans="2:10" ht="14.5" customHeight="1" x14ac:dyDescent="0.35">
      <c r="B61" s="55" t="s">
        <v>12</v>
      </c>
      <c r="C61" s="56"/>
      <c r="D61" s="23" t="s">
        <v>13</v>
      </c>
      <c r="E61" s="23"/>
      <c r="G61" s="95" t="s">
        <v>12</v>
      </c>
      <c r="H61" s="96"/>
      <c r="I61" s="40" t="s">
        <v>13</v>
      </c>
      <c r="J61" s="40"/>
    </row>
    <row r="62" spans="2:10" x14ac:dyDescent="0.35">
      <c r="B62" s="23" t="s">
        <v>14</v>
      </c>
      <c r="C62" s="23"/>
      <c r="D62" s="23" t="s">
        <v>15</v>
      </c>
      <c r="E62" s="23"/>
      <c r="G62" s="40" t="s">
        <v>14</v>
      </c>
      <c r="H62" s="40"/>
      <c r="I62" s="40" t="s">
        <v>15</v>
      </c>
      <c r="J62" s="40"/>
    </row>
    <row r="63" spans="2:10" x14ac:dyDescent="0.35">
      <c r="B63" s="23" t="s">
        <v>16</v>
      </c>
      <c r="C63" s="23"/>
      <c r="D63" s="23" t="s">
        <v>17</v>
      </c>
      <c r="E63" s="23"/>
      <c r="G63" s="40" t="s">
        <v>16</v>
      </c>
      <c r="H63" s="40"/>
      <c r="I63" s="40" t="s">
        <v>17</v>
      </c>
      <c r="J63" s="40"/>
    </row>
    <row r="64" spans="2:10" x14ac:dyDescent="0.35">
      <c r="B64" s="23"/>
      <c r="C64" s="23"/>
      <c r="D64" s="23" t="s">
        <v>18</v>
      </c>
      <c r="E64" s="23"/>
      <c r="G64" s="40"/>
      <c r="H64" s="40"/>
      <c r="I64" s="40" t="s">
        <v>18</v>
      </c>
      <c r="J64" s="40"/>
    </row>
    <row r="65" spans="2:10" x14ac:dyDescent="0.35">
      <c r="B65" s="23"/>
      <c r="C65" s="23"/>
      <c r="D65" s="23" t="s">
        <v>19</v>
      </c>
      <c r="E65" s="23"/>
      <c r="G65" s="40"/>
      <c r="H65" s="40"/>
      <c r="I65" s="40" t="s">
        <v>19</v>
      </c>
      <c r="J65" s="40"/>
    </row>
    <row r="66" spans="2:10" ht="14.5" customHeight="1" x14ac:dyDescent="0.35">
      <c r="B66" s="55" t="s">
        <v>20</v>
      </c>
      <c r="C66" s="56"/>
      <c r="D66" s="23" t="s">
        <v>21</v>
      </c>
      <c r="E66" s="23"/>
      <c r="G66" s="95" t="s">
        <v>20</v>
      </c>
      <c r="H66" s="96"/>
      <c r="I66" s="40" t="s">
        <v>21</v>
      </c>
      <c r="J66" s="40"/>
    </row>
    <row r="67" spans="2:10" x14ac:dyDescent="0.35">
      <c r="B67" s="23"/>
      <c r="C67" s="23"/>
      <c r="D67" s="23" t="s">
        <v>22</v>
      </c>
      <c r="E67" s="23"/>
      <c r="G67" s="40"/>
      <c r="H67" s="40"/>
      <c r="I67" s="40" t="s">
        <v>22</v>
      </c>
      <c r="J67" s="40"/>
    </row>
    <row r="68" spans="2:10" ht="14.5" customHeight="1" x14ac:dyDescent="0.35">
      <c r="B68" s="23"/>
      <c r="C68" s="23"/>
      <c r="D68" s="55" t="s">
        <v>23</v>
      </c>
      <c r="E68" s="56"/>
      <c r="G68" s="40"/>
      <c r="H68" s="40"/>
      <c r="I68" s="95" t="s">
        <v>23</v>
      </c>
      <c r="J68" s="96"/>
    </row>
    <row r="69" spans="2:10" x14ac:dyDescent="0.35">
      <c r="B69" s="23"/>
      <c r="C69" s="23"/>
      <c r="D69" s="23"/>
      <c r="E69" s="23"/>
      <c r="G69" s="40"/>
      <c r="H69" s="40"/>
      <c r="I69" s="40"/>
      <c r="J69" s="40"/>
    </row>
    <row r="70" spans="2:10" ht="14.5" customHeight="1" x14ac:dyDescent="0.35">
      <c r="B70" s="55" t="s">
        <v>24</v>
      </c>
      <c r="C70" s="56"/>
      <c r="D70" s="23"/>
      <c r="E70" s="23"/>
      <c r="G70" s="95" t="s">
        <v>24</v>
      </c>
      <c r="H70" s="96"/>
      <c r="I70" s="40"/>
      <c r="J70" s="40"/>
    </row>
    <row r="71" spans="2:10" x14ac:dyDescent="0.35">
      <c r="B71" s="23"/>
      <c r="C71" s="23"/>
      <c r="D71" s="23"/>
      <c r="E71" s="23"/>
      <c r="G71" s="40"/>
      <c r="H71" s="40"/>
      <c r="I71" s="40"/>
      <c r="J71" s="40"/>
    </row>
    <row r="72" spans="2:10" x14ac:dyDescent="0.35">
      <c r="B72" s="23"/>
      <c r="C72" s="23"/>
      <c r="D72" s="23"/>
      <c r="E72" s="23"/>
      <c r="G72" s="40"/>
      <c r="H72" s="40"/>
      <c r="I72" s="40"/>
      <c r="J72" s="40"/>
    </row>
    <row r="73" spans="2:10" ht="14.5" customHeight="1" x14ac:dyDescent="0.35">
      <c r="B73" s="55" t="s">
        <v>25</v>
      </c>
      <c r="C73" s="56"/>
      <c r="D73" s="23"/>
      <c r="E73" s="23"/>
      <c r="G73" s="95" t="s">
        <v>25</v>
      </c>
      <c r="H73" s="96"/>
      <c r="I73" s="40"/>
      <c r="J73" s="40"/>
    </row>
    <row r="74" spans="2:10" x14ac:dyDescent="0.35">
      <c r="B74" s="23"/>
      <c r="C74" s="23"/>
      <c r="D74" s="23"/>
      <c r="E74" s="23"/>
      <c r="G74" s="40"/>
      <c r="H74" s="40"/>
      <c r="I74" s="40"/>
      <c r="J74" s="40"/>
    </row>
    <row r="75" spans="2:10" x14ac:dyDescent="0.35">
      <c r="B75" s="23"/>
      <c r="C75" s="23"/>
      <c r="D75" s="23"/>
      <c r="E75" s="23"/>
      <c r="G75" s="40"/>
      <c r="H75" s="40"/>
      <c r="I75" s="40"/>
      <c r="J75" s="40"/>
    </row>
    <row r="76" spans="2:10" ht="15" thickBot="1" x14ac:dyDescent="0.4">
      <c r="B76" s="24" t="s">
        <v>26</v>
      </c>
      <c r="C76" s="18">
        <f>SUM(C56:C75)</f>
        <v>0</v>
      </c>
      <c r="D76" s="24" t="s">
        <v>27</v>
      </c>
      <c r="E76" s="18">
        <f>SUM(E56:E75)</f>
        <v>0</v>
      </c>
      <c r="G76" s="41" t="s">
        <v>26</v>
      </c>
      <c r="H76" s="52">
        <f>SUM(H56:H75)</f>
        <v>0</v>
      </c>
      <c r="I76" s="41" t="s">
        <v>27</v>
      </c>
      <c r="J76" s="52">
        <f>SUM(J56:J75)</f>
        <v>0</v>
      </c>
    </row>
    <row r="77" spans="2:10" ht="15" thickBot="1" x14ac:dyDescent="0.4">
      <c r="B77" s="57" t="s">
        <v>28</v>
      </c>
      <c r="C77" s="58"/>
      <c r="D77" s="59">
        <f>C76-E76</f>
        <v>0</v>
      </c>
      <c r="E77" s="60"/>
      <c r="G77" s="91" t="s">
        <v>28</v>
      </c>
      <c r="H77" s="92"/>
      <c r="I77" s="93">
        <f>H76-J76</f>
        <v>0</v>
      </c>
      <c r="J77" s="94"/>
    </row>
    <row r="79" spans="2:10" ht="15" thickBot="1" x14ac:dyDescent="0.4"/>
    <row r="80" spans="2:10" ht="15" thickBot="1" x14ac:dyDescent="0.4">
      <c r="B80" s="67" t="s">
        <v>36</v>
      </c>
      <c r="C80" s="68"/>
      <c r="D80" s="68"/>
      <c r="E80" s="69"/>
      <c r="G80" s="74" t="s">
        <v>37</v>
      </c>
      <c r="H80" s="75"/>
      <c r="I80" s="75"/>
      <c r="J80" s="76"/>
    </row>
    <row r="81" spans="2:10" ht="15" thickBot="1" x14ac:dyDescent="0.4">
      <c r="B81" s="42" t="s">
        <v>2</v>
      </c>
      <c r="C81" s="42" t="s">
        <v>3</v>
      </c>
      <c r="D81" s="42" t="s">
        <v>4</v>
      </c>
      <c r="E81" s="43" t="s">
        <v>3</v>
      </c>
      <c r="G81" s="44" t="s">
        <v>2</v>
      </c>
      <c r="H81" s="44" t="s">
        <v>3</v>
      </c>
      <c r="I81" s="44" t="s">
        <v>4</v>
      </c>
      <c r="J81" s="45" t="s">
        <v>3</v>
      </c>
    </row>
    <row r="82" spans="2:10" x14ac:dyDescent="0.35">
      <c r="B82" s="46" t="s">
        <v>31</v>
      </c>
      <c r="C82" s="46"/>
      <c r="D82" s="46"/>
      <c r="E82" s="46"/>
      <c r="G82" s="47" t="s">
        <v>31</v>
      </c>
      <c r="H82" s="47"/>
      <c r="I82" s="47"/>
      <c r="J82" s="47"/>
    </row>
    <row r="83" spans="2:10" x14ac:dyDescent="0.35">
      <c r="B83" s="48"/>
      <c r="C83" s="48"/>
      <c r="D83" s="48" t="s">
        <v>6</v>
      </c>
      <c r="E83" s="48"/>
      <c r="G83" s="49"/>
      <c r="H83" s="49"/>
      <c r="I83" s="49" t="s">
        <v>6</v>
      </c>
      <c r="J83" s="49"/>
    </row>
    <row r="84" spans="2:10" x14ac:dyDescent="0.35">
      <c r="B84" s="48" t="s">
        <v>7</v>
      </c>
      <c r="C84" s="48"/>
      <c r="D84" s="48" t="s">
        <v>8</v>
      </c>
      <c r="E84" s="48"/>
      <c r="G84" s="49" t="s">
        <v>7</v>
      </c>
      <c r="H84" s="49"/>
      <c r="I84" s="49" t="s">
        <v>8</v>
      </c>
      <c r="J84" s="49"/>
    </row>
    <row r="85" spans="2:10" x14ac:dyDescent="0.35">
      <c r="B85" s="48" t="s">
        <v>9</v>
      </c>
      <c r="C85" s="48"/>
      <c r="D85" s="48" t="s">
        <v>10</v>
      </c>
      <c r="E85" s="48"/>
      <c r="G85" s="49" t="s">
        <v>9</v>
      </c>
      <c r="H85" s="49"/>
      <c r="I85" s="49" t="s">
        <v>10</v>
      </c>
      <c r="J85" s="49"/>
    </row>
    <row r="86" spans="2:10" x14ac:dyDescent="0.35">
      <c r="B86" s="48"/>
      <c r="C86" s="48"/>
      <c r="D86" s="48" t="s">
        <v>11</v>
      </c>
      <c r="E86" s="48"/>
      <c r="G86" s="49"/>
      <c r="H86" s="49"/>
      <c r="I86" s="49" t="s">
        <v>11</v>
      </c>
      <c r="J86" s="49"/>
    </row>
    <row r="87" spans="2:10" ht="14.5" customHeight="1" x14ac:dyDescent="0.35">
      <c r="B87" s="81" t="s">
        <v>12</v>
      </c>
      <c r="C87" s="82"/>
      <c r="D87" s="48" t="s">
        <v>13</v>
      </c>
      <c r="E87" s="48"/>
      <c r="G87" s="83" t="s">
        <v>12</v>
      </c>
      <c r="H87" s="84"/>
      <c r="I87" s="49" t="s">
        <v>13</v>
      </c>
      <c r="J87" s="49"/>
    </row>
    <row r="88" spans="2:10" x14ac:dyDescent="0.35">
      <c r="B88" s="48" t="s">
        <v>14</v>
      </c>
      <c r="C88" s="48"/>
      <c r="D88" s="48" t="s">
        <v>15</v>
      </c>
      <c r="E88" s="48"/>
      <c r="G88" s="49" t="s">
        <v>14</v>
      </c>
      <c r="H88" s="49"/>
      <c r="I88" s="49" t="s">
        <v>15</v>
      </c>
      <c r="J88" s="49"/>
    </row>
    <row r="89" spans="2:10" x14ac:dyDescent="0.35">
      <c r="B89" s="48" t="s">
        <v>16</v>
      </c>
      <c r="C89" s="48"/>
      <c r="D89" s="48" t="s">
        <v>17</v>
      </c>
      <c r="E89" s="48"/>
      <c r="G89" s="49" t="s">
        <v>16</v>
      </c>
      <c r="H89" s="49"/>
      <c r="I89" s="49" t="s">
        <v>17</v>
      </c>
      <c r="J89" s="49"/>
    </row>
    <row r="90" spans="2:10" x14ac:dyDescent="0.35">
      <c r="B90" s="48"/>
      <c r="C90" s="48"/>
      <c r="D90" s="48" t="s">
        <v>18</v>
      </c>
      <c r="E90" s="48"/>
      <c r="G90" s="49"/>
      <c r="H90" s="49"/>
      <c r="I90" s="49" t="s">
        <v>18</v>
      </c>
      <c r="J90" s="49"/>
    </row>
    <row r="91" spans="2:10" x14ac:dyDescent="0.35">
      <c r="B91" s="48"/>
      <c r="C91" s="48"/>
      <c r="D91" s="48" t="s">
        <v>19</v>
      </c>
      <c r="E91" s="48"/>
      <c r="G91" s="49"/>
      <c r="H91" s="49"/>
      <c r="I91" s="49" t="s">
        <v>19</v>
      </c>
      <c r="J91" s="49"/>
    </row>
    <row r="92" spans="2:10" ht="14.5" customHeight="1" x14ac:dyDescent="0.35">
      <c r="B92" s="81" t="s">
        <v>20</v>
      </c>
      <c r="C92" s="82"/>
      <c r="D92" s="48" t="s">
        <v>21</v>
      </c>
      <c r="E92" s="48"/>
      <c r="G92" s="83" t="s">
        <v>20</v>
      </c>
      <c r="H92" s="84"/>
      <c r="I92" s="49" t="s">
        <v>21</v>
      </c>
      <c r="J92" s="49"/>
    </row>
    <row r="93" spans="2:10" x14ac:dyDescent="0.35">
      <c r="B93" s="48"/>
      <c r="C93" s="48"/>
      <c r="D93" s="48" t="s">
        <v>22</v>
      </c>
      <c r="E93" s="48"/>
      <c r="G93" s="49"/>
      <c r="H93" s="49"/>
      <c r="I93" s="49" t="s">
        <v>22</v>
      </c>
      <c r="J93" s="49"/>
    </row>
    <row r="94" spans="2:10" ht="14.5" customHeight="1" x14ac:dyDescent="0.35">
      <c r="B94" s="48"/>
      <c r="C94" s="48"/>
      <c r="D94" s="81" t="s">
        <v>23</v>
      </c>
      <c r="E94" s="82"/>
      <c r="G94" s="49"/>
      <c r="H94" s="49"/>
      <c r="I94" s="83" t="s">
        <v>23</v>
      </c>
      <c r="J94" s="84"/>
    </row>
    <row r="95" spans="2:10" x14ac:dyDescent="0.35">
      <c r="B95" s="48"/>
      <c r="C95" s="48"/>
      <c r="D95" s="48"/>
      <c r="E95" s="48"/>
      <c r="G95" s="49"/>
      <c r="H95" s="49"/>
      <c r="I95" s="49"/>
      <c r="J95" s="49"/>
    </row>
    <row r="96" spans="2:10" ht="14.5" customHeight="1" x14ac:dyDescent="0.35">
      <c r="B96" s="81" t="s">
        <v>24</v>
      </c>
      <c r="C96" s="82"/>
      <c r="D96" s="48"/>
      <c r="E96" s="48"/>
      <c r="G96" s="83" t="s">
        <v>24</v>
      </c>
      <c r="H96" s="84"/>
      <c r="I96" s="49"/>
      <c r="J96" s="49"/>
    </row>
    <row r="97" spans="2:10" x14ac:dyDescent="0.35">
      <c r="B97" s="48"/>
      <c r="C97" s="48"/>
      <c r="D97" s="48"/>
      <c r="E97" s="48"/>
      <c r="G97" s="49"/>
      <c r="H97" s="49"/>
      <c r="I97" s="49"/>
      <c r="J97" s="49"/>
    </row>
    <row r="98" spans="2:10" x14ac:dyDescent="0.35">
      <c r="B98" s="48"/>
      <c r="C98" s="48"/>
      <c r="D98" s="48"/>
      <c r="E98" s="48"/>
      <c r="G98" s="49"/>
      <c r="H98" s="49"/>
      <c r="I98" s="49"/>
      <c r="J98" s="49"/>
    </row>
    <row r="99" spans="2:10" ht="14.5" customHeight="1" x14ac:dyDescent="0.35">
      <c r="B99" s="81" t="s">
        <v>25</v>
      </c>
      <c r="C99" s="82"/>
      <c r="D99" s="48"/>
      <c r="E99" s="48"/>
      <c r="G99" s="83" t="s">
        <v>25</v>
      </c>
      <c r="H99" s="84"/>
      <c r="I99" s="49"/>
      <c r="J99" s="49"/>
    </row>
    <row r="100" spans="2:10" x14ac:dyDescent="0.35">
      <c r="B100" s="48"/>
      <c r="C100" s="48"/>
      <c r="D100" s="48"/>
      <c r="E100" s="48"/>
      <c r="G100" s="49"/>
      <c r="H100" s="49"/>
      <c r="I100" s="49"/>
      <c r="J100" s="49"/>
    </row>
    <row r="101" spans="2:10" x14ac:dyDescent="0.35">
      <c r="B101" s="48"/>
      <c r="C101" s="48"/>
      <c r="D101" s="48"/>
      <c r="E101" s="48"/>
      <c r="G101" s="49"/>
      <c r="H101" s="49"/>
      <c r="I101" s="49"/>
      <c r="J101" s="49"/>
    </row>
    <row r="102" spans="2:10" ht="15" thickBot="1" x14ac:dyDescent="0.4">
      <c r="B102" s="50" t="s">
        <v>26</v>
      </c>
      <c r="C102" s="53">
        <f>SUM(C82:C101)</f>
        <v>0</v>
      </c>
      <c r="D102" s="50" t="s">
        <v>27</v>
      </c>
      <c r="E102" s="53">
        <f>SUM(E82:E101)</f>
        <v>0</v>
      </c>
      <c r="G102" s="51" t="s">
        <v>26</v>
      </c>
      <c r="H102" s="54">
        <f>SUM(H82:H101)</f>
        <v>0</v>
      </c>
      <c r="I102" s="51" t="s">
        <v>27</v>
      </c>
      <c r="J102" s="54">
        <f>SUM(J82:J101)</f>
        <v>0</v>
      </c>
    </row>
    <row r="103" spans="2:10" ht="15" thickBot="1" x14ac:dyDescent="0.4">
      <c r="B103" s="70" t="s">
        <v>28</v>
      </c>
      <c r="C103" s="71"/>
      <c r="D103" s="72">
        <f>C102-E102</f>
        <v>0</v>
      </c>
      <c r="E103" s="73"/>
      <c r="G103" s="77" t="s">
        <v>28</v>
      </c>
      <c r="H103" s="78"/>
      <c r="I103" s="79">
        <f>H102-J102</f>
        <v>0</v>
      </c>
      <c r="J103" s="80"/>
    </row>
    <row r="105" spans="2:10" ht="15" thickBot="1" x14ac:dyDescent="0.4"/>
    <row r="106" spans="2:10" ht="15" thickBot="1" x14ac:dyDescent="0.4">
      <c r="B106" s="85" t="s">
        <v>38</v>
      </c>
      <c r="C106" s="86"/>
      <c r="D106" s="86"/>
      <c r="E106" s="87"/>
      <c r="G106" s="88" t="s">
        <v>39</v>
      </c>
      <c r="H106" s="89"/>
      <c r="I106" s="89"/>
      <c r="J106" s="90"/>
    </row>
    <row r="107" spans="2:10" ht="15" thickBot="1" x14ac:dyDescent="0.4">
      <c r="B107" s="34" t="s">
        <v>2</v>
      </c>
      <c r="C107" s="34" t="s">
        <v>3</v>
      </c>
      <c r="D107" s="34" t="s">
        <v>4</v>
      </c>
      <c r="E107" s="35" t="s">
        <v>3</v>
      </c>
      <c r="F107" s="36"/>
      <c r="G107" s="37" t="s">
        <v>2</v>
      </c>
      <c r="H107" s="37" t="s">
        <v>3</v>
      </c>
      <c r="I107" s="37" t="s">
        <v>4</v>
      </c>
      <c r="J107" s="38" t="s">
        <v>3</v>
      </c>
    </row>
    <row r="108" spans="2:10" x14ac:dyDescent="0.35">
      <c r="B108" s="22" t="s">
        <v>31</v>
      </c>
      <c r="C108" s="22"/>
      <c r="D108" s="22"/>
      <c r="E108" s="22"/>
      <c r="G108" s="39" t="s">
        <v>31</v>
      </c>
      <c r="H108" s="39"/>
      <c r="I108" s="39"/>
      <c r="J108" s="39"/>
    </row>
    <row r="109" spans="2:10" x14ac:dyDescent="0.35">
      <c r="B109" s="23"/>
      <c r="C109" s="23"/>
      <c r="D109" s="23" t="s">
        <v>6</v>
      </c>
      <c r="E109" s="23"/>
      <c r="G109" s="40"/>
      <c r="H109" s="40"/>
      <c r="I109" s="40" t="s">
        <v>6</v>
      </c>
      <c r="J109" s="40"/>
    </row>
    <row r="110" spans="2:10" x14ac:dyDescent="0.35">
      <c r="B110" s="23" t="s">
        <v>7</v>
      </c>
      <c r="C110" s="23"/>
      <c r="D110" s="23" t="s">
        <v>8</v>
      </c>
      <c r="E110" s="23"/>
      <c r="G110" s="40" t="s">
        <v>7</v>
      </c>
      <c r="H110" s="40"/>
      <c r="I110" s="40" t="s">
        <v>8</v>
      </c>
      <c r="J110" s="40"/>
    </row>
    <row r="111" spans="2:10" x14ac:dyDescent="0.35">
      <c r="B111" s="23" t="s">
        <v>9</v>
      </c>
      <c r="C111" s="23"/>
      <c r="D111" s="23" t="s">
        <v>10</v>
      </c>
      <c r="E111" s="23"/>
      <c r="G111" s="40" t="s">
        <v>9</v>
      </c>
      <c r="H111" s="40"/>
      <c r="I111" s="40" t="s">
        <v>10</v>
      </c>
      <c r="J111" s="40"/>
    </row>
    <row r="112" spans="2:10" x14ac:dyDescent="0.35">
      <c r="B112" s="23"/>
      <c r="C112" s="23"/>
      <c r="D112" s="23" t="s">
        <v>11</v>
      </c>
      <c r="E112" s="23"/>
      <c r="G112" s="40"/>
      <c r="H112" s="40"/>
      <c r="I112" s="40" t="s">
        <v>11</v>
      </c>
      <c r="J112" s="40"/>
    </row>
    <row r="113" spans="2:10" ht="14.5" customHeight="1" x14ac:dyDescent="0.35">
      <c r="B113" s="55" t="s">
        <v>12</v>
      </c>
      <c r="C113" s="56"/>
      <c r="D113" s="23" t="s">
        <v>13</v>
      </c>
      <c r="E113" s="23"/>
      <c r="G113" s="95" t="s">
        <v>12</v>
      </c>
      <c r="H113" s="96"/>
      <c r="I113" s="40" t="s">
        <v>13</v>
      </c>
      <c r="J113" s="40"/>
    </row>
    <row r="114" spans="2:10" x14ac:dyDescent="0.35">
      <c r="B114" s="23" t="s">
        <v>14</v>
      </c>
      <c r="C114" s="23"/>
      <c r="D114" s="23" t="s">
        <v>15</v>
      </c>
      <c r="E114" s="23"/>
      <c r="G114" s="40" t="s">
        <v>14</v>
      </c>
      <c r="H114" s="40"/>
      <c r="I114" s="40" t="s">
        <v>15</v>
      </c>
      <c r="J114" s="40"/>
    </row>
    <row r="115" spans="2:10" x14ac:dyDescent="0.35">
      <c r="B115" s="23" t="s">
        <v>16</v>
      </c>
      <c r="C115" s="23"/>
      <c r="D115" s="23" t="s">
        <v>17</v>
      </c>
      <c r="E115" s="23"/>
      <c r="G115" s="40" t="s">
        <v>16</v>
      </c>
      <c r="H115" s="40"/>
      <c r="I115" s="40" t="s">
        <v>17</v>
      </c>
      <c r="J115" s="40"/>
    </row>
    <row r="116" spans="2:10" x14ac:dyDescent="0.35">
      <c r="B116" s="23"/>
      <c r="C116" s="23"/>
      <c r="D116" s="23" t="s">
        <v>18</v>
      </c>
      <c r="E116" s="23"/>
      <c r="G116" s="40"/>
      <c r="H116" s="40"/>
      <c r="I116" s="40" t="s">
        <v>18</v>
      </c>
      <c r="J116" s="40"/>
    </row>
    <row r="117" spans="2:10" x14ac:dyDescent="0.35">
      <c r="B117" s="23"/>
      <c r="C117" s="23"/>
      <c r="D117" s="23" t="s">
        <v>19</v>
      </c>
      <c r="E117" s="23"/>
      <c r="G117" s="40"/>
      <c r="H117" s="40"/>
      <c r="I117" s="40" t="s">
        <v>19</v>
      </c>
      <c r="J117" s="40"/>
    </row>
    <row r="118" spans="2:10" ht="14.5" customHeight="1" x14ac:dyDescent="0.35">
      <c r="B118" s="55" t="s">
        <v>20</v>
      </c>
      <c r="C118" s="56"/>
      <c r="D118" s="23" t="s">
        <v>21</v>
      </c>
      <c r="E118" s="23"/>
      <c r="G118" s="95" t="s">
        <v>20</v>
      </c>
      <c r="H118" s="96"/>
      <c r="I118" s="40" t="s">
        <v>21</v>
      </c>
      <c r="J118" s="40"/>
    </row>
    <row r="119" spans="2:10" x14ac:dyDescent="0.35">
      <c r="B119" s="23"/>
      <c r="C119" s="23"/>
      <c r="D119" s="23" t="s">
        <v>22</v>
      </c>
      <c r="E119" s="23"/>
      <c r="G119" s="40"/>
      <c r="H119" s="40"/>
      <c r="I119" s="40" t="s">
        <v>22</v>
      </c>
      <c r="J119" s="40"/>
    </row>
    <row r="120" spans="2:10" ht="14.5" customHeight="1" x14ac:dyDescent="0.35">
      <c r="B120" s="23"/>
      <c r="C120" s="23"/>
      <c r="D120" s="55" t="s">
        <v>23</v>
      </c>
      <c r="E120" s="56"/>
      <c r="G120" s="40"/>
      <c r="H120" s="40"/>
      <c r="I120" s="95" t="s">
        <v>23</v>
      </c>
      <c r="J120" s="96"/>
    </row>
    <row r="121" spans="2:10" x14ac:dyDescent="0.35">
      <c r="B121" s="23"/>
      <c r="C121" s="23"/>
      <c r="D121" s="23"/>
      <c r="E121" s="23"/>
      <c r="G121" s="40"/>
      <c r="H121" s="40"/>
      <c r="I121" s="40"/>
      <c r="J121" s="40"/>
    </row>
    <row r="122" spans="2:10" ht="14.5" customHeight="1" x14ac:dyDescent="0.35">
      <c r="B122" s="55" t="s">
        <v>24</v>
      </c>
      <c r="C122" s="56"/>
      <c r="D122" s="23"/>
      <c r="E122" s="23"/>
      <c r="G122" s="95" t="s">
        <v>24</v>
      </c>
      <c r="H122" s="96"/>
      <c r="I122" s="40"/>
      <c r="J122" s="40"/>
    </row>
    <row r="123" spans="2:10" x14ac:dyDescent="0.35">
      <c r="B123" s="23"/>
      <c r="C123" s="23"/>
      <c r="D123" s="23"/>
      <c r="E123" s="23"/>
      <c r="G123" s="40"/>
      <c r="H123" s="40"/>
      <c r="I123" s="40"/>
      <c r="J123" s="40"/>
    </row>
    <row r="124" spans="2:10" x14ac:dyDescent="0.35">
      <c r="B124" s="23"/>
      <c r="C124" s="23"/>
      <c r="D124" s="23"/>
      <c r="E124" s="23"/>
      <c r="G124" s="40"/>
      <c r="H124" s="40"/>
      <c r="I124" s="40"/>
      <c r="J124" s="40"/>
    </row>
    <row r="125" spans="2:10" ht="14.5" customHeight="1" x14ac:dyDescent="0.35">
      <c r="B125" s="55" t="s">
        <v>25</v>
      </c>
      <c r="C125" s="56"/>
      <c r="D125" s="23"/>
      <c r="E125" s="23"/>
      <c r="G125" s="95" t="s">
        <v>25</v>
      </c>
      <c r="H125" s="96"/>
      <c r="I125" s="40"/>
      <c r="J125" s="40"/>
    </row>
    <row r="126" spans="2:10" x14ac:dyDescent="0.35">
      <c r="B126" s="23"/>
      <c r="C126" s="23"/>
      <c r="D126" s="23"/>
      <c r="E126" s="23"/>
      <c r="G126" s="40"/>
      <c r="H126" s="40"/>
      <c r="I126" s="40"/>
      <c r="J126" s="40"/>
    </row>
    <row r="127" spans="2:10" x14ac:dyDescent="0.35">
      <c r="B127" s="23"/>
      <c r="C127" s="23"/>
      <c r="D127" s="23"/>
      <c r="E127" s="23"/>
      <c r="G127" s="40"/>
      <c r="H127" s="40"/>
      <c r="I127" s="40"/>
      <c r="J127" s="40"/>
    </row>
    <row r="128" spans="2:10" ht="15" thickBot="1" x14ac:dyDescent="0.4">
      <c r="B128" s="24" t="s">
        <v>26</v>
      </c>
      <c r="C128" s="18">
        <f>SUM(C108:C127)</f>
        <v>0</v>
      </c>
      <c r="D128" s="24" t="s">
        <v>27</v>
      </c>
      <c r="E128" s="18">
        <f>SUM(E108:E127)</f>
        <v>0</v>
      </c>
      <c r="G128" s="41" t="s">
        <v>26</v>
      </c>
      <c r="H128" s="52">
        <f>SUM(H108:H127)</f>
        <v>0</v>
      </c>
      <c r="I128" s="41" t="s">
        <v>27</v>
      </c>
      <c r="J128" s="52">
        <f>SUM(J108:J127)</f>
        <v>0</v>
      </c>
    </row>
    <row r="129" spans="2:10" ht="15" thickBot="1" x14ac:dyDescent="0.4">
      <c r="B129" s="57" t="s">
        <v>28</v>
      </c>
      <c r="C129" s="58"/>
      <c r="D129" s="59">
        <f>C128-E128</f>
        <v>0</v>
      </c>
      <c r="E129" s="60"/>
      <c r="G129" s="91" t="s">
        <v>28</v>
      </c>
      <c r="H129" s="92"/>
      <c r="I129" s="93">
        <f>H128-J128</f>
        <v>0</v>
      </c>
      <c r="J129" s="94"/>
    </row>
    <row r="131" spans="2:10" ht="15" thickBot="1" x14ac:dyDescent="0.4"/>
    <row r="132" spans="2:10" ht="15" thickBot="1" x14ac:dyDescent="0.4">
      <c r="B132" s="67" t="s">
        <v>40</v>
      </c>
      <c r="C132" s="68"/>
      <c r="D132" s="68"/>
      <c r="E132" s="69"/>
      <c r="G132" s="74" t="s">
        <v>41</v>
      </c>
      <c r="H132" s="75"/>
      <c r="I132" s="75"/>
      <c r="J132" s="76"/>
    </row>
    <row r="133" spans="2:10" ht="15" thickBot="1" x14ac:dyDescent="0.4">
      <c r="B133" s="42" t="s">
        <v>2</v>
      </c>
      <c r="C133" s="42" t="s">
        <v>3</v>
      </c>
      <c r="D133" s="42" t="s">
        <v>4</v>
      </c>
      <c r="E133" s="43" t="s">
        <v>3</v>
      </c>
      <c r="G133" s="44" t="s">
        <v>2</v>
      </c>
      <c r="H133" s="44" t="s">
        <v>3</v>
      </c>
      <c r="I133" s="44" t="s">
        <v>4</v>
      </c>
      <c r="J133" s="45" t="s">
        <v>3</v>
      </c>
    </row>
    <row r="134" spans="2:10" x14ac:dyDescent="0.35">
      <c r="B134" s="46" t="s">
        <v>31</v>
      </c>
      <c r="C134" s="46"/>
      <c r="D134" s="46"/>
      <c r="E134" s="46"/>
      <c r="G134" s="47" t="s">
        <v>31</v>
      </c>
      <c r="H134" s="47"/>
      <c r="I134" s="47"/>
      <c r="J134" s="47"/>
    </row>
    <row r="135" spans="2:10" x14ac:dyDescent="0.35">
      <c r="B135" s="48"/>
      <c r="C135" s="48"/>
      <c r="D135" s="48" t="s">
        <v>6</v>
      </c>
      <c r="E135" s="48"/>
      <c r="G135" s="49"/>
      <c r="H135" s="49"/>
      <c r="I135" s="49" t="s">
        <v>6</v>
      </c>
      <c r="J135" s="49"/>
    </row>
    <row r="136" spans="2:10" x14ac:dyDescent="0.35">
      <c r="B136" s="48" t="s">
        <v>7</v>
      </c>
      <c r="C136" s="48"/>
      <c r="D136" s="48" t="s">
        <v>8</v>
      </c>
      <c r="E136" s="48"/>
      <c r="G136" s="49" t="s">
        <v>7</v>
      </c>
      <c r="H136" s="49"/>
      <c r="I136" s="49" t="s">
        <v>8</v>
      </c>
      <c r="J136" s="49"/>
    </row>
    <row r="137" spans="2:10" x14ac:dyDescent="0.35">
      <c r="B137" s="48" t="s">
        <v>9</v>
      </c>
      <c r="C137" s="48"/>
      <c r="D137" s="48" t="s">
        <v>10</v>
      </c>
      <c r="E137" s="48"/>
      <c r="G137" s="49" t="s">
        <v>9</v>
      </c>
      <c r="H137" s="49"/>
      <c r="I137" s="49" t="s">
        <v>10</v>
      </c>
      <c r="J137" s="49"/>
    </row>
    <row r="138" spans="2:10" x14ac:dyDescent="0.35">
      <c r="B138" s="48"/>
      <c r="C138" s="48"/>
      <c r="D138" s="48" t="s">
        <v>11</v>
      </c>
      <c r="E138" s="48"/>
      <c r="G138" s="49"/>
      <c r="H138" s="49"/>
      <c r="I138" s="49" t="s">
        <v>11</v>
      </c>
      <c r="J138" s="49"/>
    </row>
    <row r="139" spans="2:10" ht="14.5" customHeight="1" x14ac:dyDescent="0.35">
      <c r="B139" s="81" t="s">
        <v>12</v>
      </c>
      <c r="C139" s="82"/>
      <c r="D139" s="48" t="s">
        <v>13</v>
      </c>
      <c r="E139" s="48"/>
      <c r="G139" s="83" t="s">
        <v>12</v>
      </c>
      <c r="H139" s="84"/>
      <c r="I139" s="49" t="s">
        <v>13</v>
      </c>
      <c r="J139" s="49"/>
    </row>
    <row r="140" spans="2:10" x14ac:dyDescent="0.35">
      <c r="B140" s="48" t="s">
        <v>14</v>
      </c>
      <c r="C140" s="48"/>
      <c r="D140" s="48" t="s">
        <v>15</v>
      </c>
      <c r="E140" s="48"/>
      <c r="G140" s="49" t="s">
        <v>14</v>
      </c>
      <c r="H140" s="49"/>
      <c r="I140" s="49" t="s">
        <v>15</v>
      </c>
      <c r="J140" s="49"/>
    </row>
    <row r="141" spans="2:10" x14ac:dyDescent="0.35">
      <c r="B141" s="48" t="s">
        <v>16</v>
      </c>
      <c r="C141" s="48"/>
      <c r="D141" s="48" t="s">
        <v>17</v>
      </c>
      <c r="E141" s="48"/>
      <c r="G141" s="49" t="s">
        <v>16</v>
      </c>
      <c r="H141" s="49"/>
      <c r="I141" s="49" t="s">
        <v>17</v>
      </c>
      <c r="J141" s="49"/>
    </row>
    <row r="142" spans="2:10" x14ac:dyDescent="0.35">
      <c r="B142" s="48"/>
      <c r="C142" s="48"/>
      <c r="D142" s="48" t="s">
        <v>18</v>
      </c>
      <c r="E142" s="48"/>
      <c r="G142" s="49"/>
      <c r="H142" s="49"/>
      <c r="I142" s="49" t="s">
        <v>18</v>
      </c>
      <c r="J142" s="49"/>
    </row>
    <row r="143" spans="2:10" x14ac:dyDescent="0.35">
      <c r="B143" s="48"/>
      <c r="C143" s="48"/>
      <c r="D143" s="48" t="s">
        <v>19</v>
      </c>
      <c r="E143" s="48"/>
      <c r="G143" s="49"/>
      <c r="H143" s="49"/>
      <c r="I143" s="49" t="s">
        <v>19</v>
      </c>
      <c r="J143" s="49"/>
    </row>
    <row r="144" spans="2:10" ht="14.5" customHeight="1" x14ac:dyDescent="0.35">
      <c r="B144" s="81" t="s">
        <v>20</v>
      </c>
      <c r="C144" s="82"/>
      <c r="D144" s="48" t="s">
        <v>21</v>
      </c>
      <c r="E144" s="48"/>
      <c r="G144" s="83" t="s">
        <v>20</v>
      </c>
      <c r="H144" s="84"/>
      <c r="I144" s="49" t="s">
        <v>21</v>
      </c>
      <c r="J144" s="49"/>
    </row>
    <row r="145" spans="2:10" x14ac:dyDescent="0.35">
      <c r="B145" s="48"/>
      <c r="C145" s="48"/>
      <c r="D145" s="48" t="s">
        <v>22</v>
      </c>
      <c r="E145" s="48"/>
      <c r="G145" s="49"/>
      <c r="H145" s="49"/>
      <c r="I145" s="49" t="s">
        <v>22</v>
      </c>
      <c r="J145" s="49"/>
    </row>
    <row r="146" spans="2:10" ht="14.5" customHeight="1" x14ac:dyDescent="0.35">
      <c r="B146" s="48"/>
      <c r="C146" s="48"/>
      <c r="D146" s="81" t="s">
        <v>23</v>
      </c>
      <c r="E146" s="82"/>
      <c r="G146" s="49"/>
      <c r="H146" s="49"/>
      <c r="I146" s="83" t="s">
        <v>23</v>
      </c>
      <c r="J146" s="84"/>
    </row>
    <row r="147" spans="2:10" x14ac:dyDescent="0.35">
      <c r="B147" s="48"/>
      <c r="C147" s="48"/>
      <c r="D147" s="48"/>
      <c r="E147" s="48"/>
      <c r="G147" s="49"/>
      <c r="H147" s="49"/>
      <c r="I147" s="49"/>
      <c r="J147" s="49"/>
    </row>
    <row r="148" spans="2:10" ht="14.5" customHeight="1" x14ac:dyDescent="0.35">
      <c r="B148" s="81" t="s">
        <v>24</v>
      </c>
      <c r="C148" s="82"/>
      <c r="D148" s="48"/>
      <c r="E148" s="48"/>
      <c r="G148" s="83" t="s">
        <v>24</v>
      </c>
      <c r="H148" s="84"/>
      <c r="I148" s="49"/>
      <c r="J148" s="49"/>
    </row>
    <row r="149" spans="2:10" x14ac:dyDescent="0.35">
      <c r="B149" s="48"/>
      <c r="C149" s="48"/>
      <c r="D149" s="48"/>
      <c r="E149" s="48"/>
      <c r="G149" s="49"/>
      <c r="H149" s="49"/>
      <c r="I149" s="49"/>
      <c r="J149" s="49"/>
    </row>
    <row r="150" spans="2:10" x14ac:dyDescent="0.35">
      <c r="B150" s="48"/>
      <c r="C150" s="48"/>
      <c r="D150" s="48"/>
      <c r="E150" s="48"/>
      <c r="G150" s="49"/>
      <c r="H150" s="49"/>
      <c r="I150" s="49"/>
      <c r="J150" s="49"/>
    </row>
    <row r="151" spans="2:10" ht="14.5" customHeight="1" x14ac:dyDescent="0.35">
      <c r="B151" s="81" t="s">
        <v>25</v>
      </c>
      <c r="C151" s="82"/>
      <c r="D151" s="48"/>
      <c r="E151" s="48"/>
      <c r="G151" s="83" t="s">
        <v>25</v>
      </c>
      <c r="H151" s="84"/>
      <c r="I151" s="49"/>
      <c r="J151" s="49"/>
    </row>
    <row r="152" spans="2:10" x14ac:dyDescent="0.35">
      <c r="B152" s="48"/>
      <c r="C152" s="48"/>
      <c r="D152" s="48"/>
      <c r="E152" s="48"/>
      <c r="G152" s="49"/>
      <c r="H152" s="49"/>
      <c r="I152" s="49"/>
      <c r="J152" s="49"/>
    </row>
    <row r="153" spans="2:10" x14ac:dyDescent="0.35">
      <c r="B153" s="48"/>
      <c r="C153" s="48"/>
      <c r="D153" s="48"/>
      <c r="E153" s="48"/>
      <c r="G153" s="49"/>
      <c r="H153" s="49"/>
      <c r="I153" s="49"/>
      <c r="J153" s="49"/>
    </row>
    <row r="154" spans="2:10" ht="15" thickBot="1" x14ac:dyDescent="0.4">
      <c r="B154" s="50" t="s">
        <v>26</v>
      </c>
      <c r="C154" s="53">
        <f>SUM(C134:C153)</f>
        <v>0</v>
      </c>
      <c r="D154" s="50" t="s">
        <v>27</v>
      </c>
      <c r="E154" s="53">
        <f>SUM(E134:E153)</f>
        <v>0</v>
      </c>
      <c r="G154" s="51" t="s">
        <v>26</v>
      </c>
      <c r="H154" s="54">
        <f>SUM(H134:H153)</f>
        <v>0</v>
      </c>
      <c r="I154" s="51" t="s">
        <v>27</v>
      </c>
      <c r="J154" s="54">
        <f>SUM(J134:J153)</f>
        <v>0</v>
      </c>
    </row>
    <row r="155" spans="2:10" ht="15" thickBot="1" x14ac:dyDescent="0.4">
      <c r="B155" s="70" t="s">
        <v>28</v>
      </c>
      <c r="C155" s="71"/>
      <c r="D155" s="72">
        <f>C154-E154</f>
        <v>0</v>
      </c>
      <c r="E155" s="73"/>
      <c r="G155" s="77" t="s">
        <v>28</v>
      </c>
      <c r="H155" s="78"/>
      <c r="I155" s="79">
        <f>H154-J154</f>
        <v>0</v>
      </c>
      <c r="J155" s="80"/>
    </row>
  </sheetData>
  <sheetProtection sheet="1" objects="1" scenarios="1" selectLockedCells="1"/>
  <mergeCells count="96">
    <mergeCell ref="B25:C25"/>
    <mergeCell ref="D25:E25"/>
    <mergeCell ref="B2:E2"/>
    <mergeCell ref="G2:J2"/>
    <mergeCell ref="G25:H25"/>
    <mergeCell ref="I25:J25"/>
    <mergeCell ref="G9:H9"/>
    <mergeCell ref="B9:C9"/>
    <mergeCell ref="B14:C14"/>
    <mergeCell ref="G14:H14"/>
    <mergeCell ref="B18:C18"/>
    <mergeCell ref="D16:E16"/>
    <mergeCell ref="B21:C21"/>
    <mergeCell ref="I16:J16"/>
    <mergeCell ref="G18:H18"/>
    <mergeCell ref="G21:H21"/>
    <mergeCell ref="B28:E28"/>
    <mergeCell ref="B51:C51"/>
    <mergeCell ref="D51:E51"/>
    <mergeCell ref="G28:J28"/>
    <mergeCell ref="G51:H51"/>
    <mergeCell ref="I51:J51"/>
    <mergeCell ref="B35:C35"/>
    <mergeCell ref="B40:C40"/>
    <mergeCell ref="D42:E42"/>
    <mergeCell ref="B44:C44"/>
    <mergeCell ref="B47:C47"/>
    <mergeCell ref="G35:H35"/>
    <mergeCell ref="G40:H40"/>
    <mergeCell ref="I42:J42"/>
    <mergeCell ref="G44:H44"/>
    <mergeCell ref="G47:H47"/>
    <mergeCell ref="B54:E54"/>
    <mergeCell ref="B77:C77"/>
    <mergeCell ref="D77:E77"/>
    <mergeCell ref="G54:J54"/>
    <mergeCell ref="G77:H77"/>
    <mergeCell ref="I77:J77"/>
    <mergeCell ref="B61:C61"/>
    <mergeCell ref="B66:C66"/>
    <mergeCell ref="D68:E68"/>
    <mergeCell ref="B70:C70"/>
    <mergeCell ref="B73:C73"/>
    <mergeCell ref="G61:H61"/>
    <mergeCell ref="G66:H66"/>
    <mergeCell ref="I68:J68"/>
    <mergeCell ref="G70:H70"/>
    <mergeCell ref="G73:H73"/>
    <mergeCell ref="B80:E80"/>
    <mergeCell ref="B103:C103"/>
    <mergeCell ref="D103:E103"/>
    <mergeCell ref="G80:J80"/>
    <mergeCell ref="G103:H103"/>
    <mergeCell ref="I103:J103"/>
    <mergeCell ref="B87:C87"/>
    <mergeCell ref="B92:C92"/>
    <mergeCell ref="D94:E94"/>
    <mergeCell ref="B96:C96"/>
    <mergeCell ref="B99:C99"/>
    <mergeCell ref="G87:H87"/>
    <mergeCell ref="G92:H92"/>
    <mergeCell ref="I94:J94"/>
    <mergeCell ref="G96:H96"/>
    <mergeCell ref="G99:H99"/>
    <mergeCell ref="B106:E106"/>
    <mergeCell ref="B129:C129"/>
    <mergeCell ref="D129:E129"/>
    <mergeCell ref="G106:J106"/>
    <mergeCell ref="G129:H129"/>
    <mergeCell ref="I129:J129"/>
    <mergeCell ref="B113:C113"/>
    <mergeCell ref="B118:C118"/>
    <mergeCell ref="D120:E120"/>
    <mergeCell ref="B122:C122"/>
    <mergeCell ref="B125:C125"/>
    <mergeCell ref="G113:H113"/>
    <mergeCell ref="G118:H118"/>
    <mergeCell ref="I120:J120"/>
    <mergeCell ref="G122:H122"/>
    <mergeCell ref="G125:H125"/>
    <mergeCell ref="B132:E132"/>
    <mergeCell ref="B155:C155"/>
    <mergeCell ref="D155:E155"/>
    <mergeCell ref="G132:J132"/>
    <mergeCell ref="G155:H155"/>
    <mergeCell ref="I155:J155"/>
    <mergeCell ref="B139:C139"/>
    <mergeCell ref="B144:C144"/>
    <mergeCell ref="D146:E146"/>
    <mergeCell ref="B148:C148"/>
    <mergeCell ref="B151:C151"/>
    <mergeCell ref="G139:H139"/>
    <mergeCell ref="G144:H144"/>
    <mergeCell ref="I146:J146"/>
    <mergeCell ref="G148:H148"/>
    <mergeCell ref="G151:H15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9ED09C-5D81-4BA3-AD3F-6DC446333464}">
  <dimension ref="A1:J1492"/>
  <sheetViews>
    <sheetView workbookViewId="0">
      <selection activeCell="G7" sqref="G7"/>
    </sheetView>
  </sheetViews>
  <sheetFormatPr defaultColWidth="8.7265625" defaultRowHeight="14.5" x14ac:dyDescent="0.35"/>
  <cols>
    <col min="1" max="1" width="27" style="5" customWidth="1"/>
    <col min="2" max="2" width="16.7265625" style="5" customWidth="1"/>
    <col min="3" max="3" width="16.7265625" style="1" customWidth="1"/>
    <col min="4" max="4" width="16.7265625" style="5" customWidth="1"/>
    <col min="5" max="5" width="20.54296875" style="5" customWidth="1"/>
    <col min="6" max="6" width="17.26953125" style="1" customWidth="1"/>
    <col min="7" max="7" width="22.453125" style="5" customWidth="1"/>
    <col min="8" max="8" width="17" style="1" customWidth="1"/>
    <col min="9" max="9" width="17.54296875" style="5" customWidth="1"/>
    <col min="10" max="10" width="34.81640625" style="5" customWidth="1"/>
    <col min="11" max="16384" width="8.7265625" style="6"/>
  </cols>
  <sheetData>
    <row r="1" spans="1:10" s="15" customFormat="1" ht="15" thickBot="1" x14ac:dyDescent="0.4">
      <c r="A1" s="13" t="s">
        <v>42</v>
      </c>
      <c r="B1" s="13" t="s">
        <v>43</v>
      </c>
      <c r="C1" s="12" t="s">
        <v>44</v>
      </c>
      <c r="D1" s="13" t="s">
        <v>45</v>
      </c>
      <c r="E1" s="13" t="s">
        <v>46</v>
      </c>
      <c r="F1" s="12" t="s">
        <v>47</v>
      </c>
      <c r="G1" s="13" t="s">
        <v>48</v>
      </c>
      <c r="H1" s="12" t="s">
        <v>49</v>
      </c>
      <c r="I1" s="13" t="s">
        <v>50</v>
      </c>
      <c r="J1" s="14" t="s">
        <v>51</v>
      </c>
    </row>
    <row r="2" spans="1:10" x14ac:dyDescent="0.35">
      <c r="A2" s="7"/>
      <c r="B2" s="8"/>
      <c r="C2" s="2" t="str" cm="1">
        <f t="array" aca="1" ref="C2" ca="1">_xlfn.IFS(B2="","",INT((TODAY()-B2)/365)&lt;18,"Junior",INT((TODAY()-B2)/365)&gt;18,"Senior")</f>
        <v/>
      </c>
      <c r="D2" s="7"/>
      <c r="E2" s="8"/>
      <c r="F2" s="4">
        <f>DATE(YEAR(E2)+3,MONTH(E2),DAY(E2))</f>
        <v>1096</v>
      </c>
      <c r="G2" s="8"/>
      <c r="H2" s="4">
        <f>DATE(YEAR(G2)+3,MONTH(G2),DAY(G2))</f>
        <v>1096</v>
      </c>
      <c r="I2" s="7"/>
      <c r="J2" s="7"/>
    </row>
    <row r="3" spans="1:10" x14ac:dyDescent="0.35">
      <c r="B3" s="9"/>
      <c r="C3" s="2" t="str" cm="1">
        <f t="array" aca="1" ref="C3" ca="1">_xlfn.IFS(B3="","",INT((TODAY()-B3)/365)&lt;18,"Junior",INT((TODAY()-B3)/365)&gt;18,"Senior")</f>
        <v/>
      </c>
      <c r="D3" s="7"/>
      <c r="F3" s="4">
        <f t="shared" ref="F3:F66" si="0">DATE(YEAR(E3)+3,MONTH(E3),DAY(E3))</f>
        <v>1096</v>
      </c>
      <c r="H3" s="4">
        <f t="shared" ref="H3:H66" si="1">DATE(YEAR(G3)+3,MONTH(G3),DAY(G3))</f>
        <v>1096</v>
      </c>
      <c r="I3" s="7"/>
    </row>
    <row r="4" spans="1:10" x14ac:dyDescent="0.35">
      <c r="B4" s="9"/>
      <c r="C4" s="2" t="str" cm="1">
        <f t="array" aca="1" ref="C4" ca="1">_xlfn.IFS(B4="","",INT((TODAY()-B4)/365)&lt;18,"Junior",INT((TODAY()-B4)/365)&gt;18,"Senior")</f>
        <v/>
      </c>
      <c r="D4" s="7"/>
      <c r="F4" s="4">
        <f t="shared" si="0"/>
        <v>1096</v>
      </c>
      <c r="H4" s="4">
        <f t="shared" si="1"/>
        <v>1096</v>
      </c>
      <c r="I4" s="7"/>
    </row>
    <row r="5" spans="1:10" x14ac:dyDescent="0.35">
      <c r="B5" s="9"/>
      <c r="C5" s="2" t="str" cm="1">
        <f t="array" aca="1" ref="C5" ca="1">_xlfn.IFS(B5="","",INT((TODAY()-B5)/365)&lt;18,"Junior",INT((TODAY()-B5)/365)&gt;18,"Senior")</f>
        <v/>
      </c>
      <c r="D5" s="7"/>
      <c r="E5" s="9"/>
      <c r="F5" s="4">
        <f t="shared" si="0"/>
        <v>1096</v>
      </c>
      <c r="H5" s="4">
        <f t="shared" si="1"/>
        <v>1096</v>
      </c>
      <c r="I5" s="7"/>
    </row>
    <row r="6" spans="1:10" x14ac:dyDescent="0.35">
      <c r="B6" s="9"/>
      <c r="C6" s="2" t="str" cm="1">
        <f t="array" aca="1" ref="C6" ca="1">_xlfn.IFS(B6="","",INT((TODAY()-B6)/365)&lt;18,"Junior",INT((TODAY()-B6)/365)&gt;18,"Senior")</f>
        <v/>
      </c>
      <c r="D6" s="7"/>
      <c r="F6" s="4">
        <f t="shared" si="0"/>
        <v>1096</v>
      </c>
      <c r="H6" s="4">
        <f t="shared" si="1"/>
        <v>1096</v>
      </c>
      <c r="I6" s="7"/>
    </row>
    <row r="7" spans="1:10" x14ac:dyDescent="0.35">
      <c r="B7" s="9"/>
      <c r="C7" s="2" t="str" cm="1">
        <f t="array" aca="1" ref="C7" ca="1">_xlfn.IFS(B7="","",INT((TODAY()-B7)/365)&lt;18,"Junior",INT((TODAY()-B7)/365)&gt;18,"Senior")</f>
        <v/>
      </c>
      <c r="D7" s="7"/>
      <c r="F7" s="4">
        <f t="shared" si="0"/>
        <v>1096</v>
      </c>
      <c r="H7" s="4">
        <f t="shared" si="1"/>
        <v>1096</v>
      </c>
      <c r="I7" s="7"/>
    </row>
    <row r="8" spans="1:10" x14ac:dyDescent="0.35">
      <c r="B8" s="9"/>
      <c r="C8" s="2" t="str" cm="1">
        <f t="array" aca="1" ref="C8" ca="1">_xlfn.IFS(B8="","",INT((TODAY()-B8)/365)&lt;18,"Junior",INT((TODAY()-B8)/365)&gt;18,"Senior")</f>
        <v/>
      </c>
      <c r="D8" s="7"/>
      <c r="E8" s="9"/>
      <c r="F8" s="4">
        <f t="shared" si="0"/>
        <v>1096</v>
      </c>
      <c r="H8" s="4">
        <f t="shared" si="1"/>
        <v>1096</v>
      </c>
      <c r="I8" s="7"/>
    </row>
    <row r="9" spans="1:10" x14ac:dyDescent="0.35">
      <c r="B9" s="9"/>
      <c r="C9" s="2" t="str" cm="1">
        <f t="array" aca="1" ref="C9" ca="1">_xlfn.IFS(B9="","",INT((TODAY()-B9)/365)&lt;18,"Junior",INT((TODAY()-B9)/365)&gt;18,"Senior")</f>
        <v/>
      </c>
      <c r="D9" s="7"/>
      <c r="F9" s="4">
        <f t="shared" si="0"/>
        <v>1096</v>
      </c>
      <c r="H9" s="4">
        <f t="shared" si="1"/>
        <v>1096</v>
      </c>
      <c r="I9" s="7"/>
    </row>
    <row r="10" spans="1:10" x14ac:dyDescent="0.35">
      <c r="B10" s="9"/>
      <c r="C10" s="2" t="str" cm="1">
        <f t="array" aca="1" ref="C10" ca="1">_xlfn.IFS(B10="","",INT((TODAY()-B10)/365)&lt;18,"Junior",INT((TODAY()-B10)/365)&gt;18,"Senior")</f>
        <v/>
      </c>
      <c r="D10" s="7"/>
      <c r="F10" s="4">
        <f t="shared" si="0"/>
        <v>1096</v>
      </c>
      <c r="H10" s="4">
        <f t="shared" si="1"/>
        <v>1096</v>
      </c>
      <c r="I10" s="7"/>
    </row>
    <row r="11" spans="1:10" x14ac:dyDescent="0.35">
      <c r="B11" s="9"/>
      <c r="C11" s="2" t="str" cm="1">
        <f t="array" aca="1" ref="C11" ca="1">_xlfn.IFS(B11="","",INT((TODAY()-B11)/365)&lt;18,"Junior",INT((TODAY()-B11)/365)&gt;18,"Senior")</f>
        <v/>
      </c>
      <c r="D11" s="7"/>
      <c r="F11" s="4">
        <f t="shared" si="0"/>
        <v>1096</v>
      </c>
      <c r="H11" s="4">
        <f t="shared" si="1"/>
        <v>1096</v>
      </c>
      <c r="I11" s="7"/>
    </row>
    <row r="12" spans="1:10" x14ac:dyDescent="0.35">
      <c r="B12" s="9"/>
      <c r="C12" s="2" t="str" cm="1">
        <f t="array" aca="1" ref="C12" ca="1">_xlfn.IFS(B12="","",INT((TODAY()-B12)/365)&lt;18,"Junior",INT((TODAY()-B12)/365)&gt;18,"Senior")</f>
        <v/>
      </c>
      <c r="D12" s="7"/>
      <c r="F12" s="4">
        <f t="shared" si="0"/>
        <v>1096</v>
      </c>
      <c r="H12" s="4">
        <f t="shared" si="1"/>
        <v>1096</v>
      </c>
      <c r="I12" s="7"/>
    </row>
    <row r="13" spans="1:10" x14ac:dyDescent="0.35">
      <c r="B13" s="9"/>
      <c r="C13" s="2" t="str" cm="1">
        <f t="array" aca="1" ref="C13" ca="1">_xlfn.IFS(B13="","",INT((TODAY()-B13)/365)&lt;18,"Junior",INT((TODAY()-B13)/365)&gt;18,"Senior")</f>
        <v/>
      </c>
      <c r="D13" s="7"/>
      <c r="F13" s="4">
        <f t="shared" si="0"/>
        <v>1096</v>
      </c>
      <c r="H13" s="4">
        <f t="shared" si="1"/>
        <v>1096</v>
      </c>
      <c r="I13" s="7"/>
    </row>
    <row r="14" spans="1:10" x14ac:dyDescent="0.35">
      <c r="B14" s="9"/>
      <c r="C14" s="2" t="str" cm="1">
        <f t="array" aca="1" ref="C14" ca="1">_xlfn.IFS(B14="","",INT((TODAY()-B14)/365)&lt;18,"Junior",INT((TODAY()-B14)/365)&gt;18,"Senior")</f>
        <v/>
      </c>
      <c r="D14" s="7"/>
      <c r="F14" s="4">
        <f t="shared" si="0"/>
        <v>1096</v>
      </c>
      <c r="H14" s="4">
        <f t="shared" si="1"/>
        <v>1096</v>
      </c>
      <c r="I14" s="7"/>
    </row>
    <row r="15" spans="1:10" x14ac:dyDescent="0.35">
      <c r="B15" s="9"/>
      <c r="C15" s="2" t="str" cm="1">
        <f t="array" aca="1" ref="C15" ca="1">_xlfn.IFS(B15="","",INT((TODAY()-B15)/365)&lt;18,"Junior",INT((TODAY()-B15)/365)&gt;18,"Senior")</f>
        <v/>
      </c>
      <c r="D15" s="7"/>
      <c r="F15" s="4">
        <f t="shared" si="0"/>
        <v>1096</v>
      </c>
      <c r="H15" s="4">
        <f t="shared" si="1"/>
        <v>1096</v>
      </c>
      <c r="I15" s="7"/>
    </row>
    <row r="16" spans="1:10" x14ac:dyDescent="0.35">
      <c r="B16" s="9"/>
      <c r="C16" s="2" t="str" cm="1">
        <f t="array" aca="1" ref="C16" ca="1">_xlfn.IFS(B16="","",INT((TODAY()-B16)/365)&lt;18,"Junior",INT((TODAY()-B16)/365)&gt;18,"Senior")</f>
        <v/>
      </c>
      <c r="D16" s="7"/>
      <c r="F16" s="4">
        <f t="shared" si="0"/>
        <v>1096</v>
      </c>
      <c r="H16" s="4">
        <f t="shared" si="1"/>
        <v>1096</v>
      </c>
      <c r="I16" s="7"/>
    </row>
    <row r="17" spans="2:9" x14ac:dyDescent="0.35">
      <c r="B17" s="9"/>
      <c r="C17" s="2" t="str" cm="1">
        <f t="array" aca="1" ref="C17" ca="1">_xlfn.IFS(B17="","",INT((TODAY()-B17)/365)&lt;18,"Junior",INT((TODAY()-B17)/365)&gt;18,"Senior")</f>
        <v/>
      </c>
      <c r="D17" s="7"/>
      <c r="F17" s="4">
        <f t="shared" si="0"/>
        <v>1096</v>
      </c>
      <c r="H17" s="4">
        <f t="shared" si="1"/>
        <v>1096</v>
      </c>
      <c r="I17" s="7"/>
    </row>
    <row r="18" spans="2:9" x14ac:dyDescent="0.35">
      <c r="B18" s="9"/>
      <c r="C18" s="2" t="str" cm="1">
        <f t="array" aca="1" ref="C18" ca="1">_xlfn.IFS(B18="","",INT((TODAY()-B18)/365)&lt;18,"Junior",INT((TODAY()-B18)/365)&gt;18,"Senior")</f>
        <v/>
      </c>
      <c r="D18" s="7"/>
      <c r="F18" s="4">
        <f t="shared" si="0"/>
        <v>1096</v>
      </c>
      <c r="H18" s="4">
        <f t="shared" si="1"/>
        <v>1096</v>
      </c>
      <c r="I18" s="7"/>
    </row>
    <row r="19" spans="2:9" x14ac:dyDescent="0.35">
      <c r="B19" s="9"/>
      <c r="C19" s="2" t="str" cm="1">
        <f t="array" aca="1" ref="C19" ca="1">_xlfn.IFS(B19="","",INT((TODAY()-B19)/365)&lt;18,"Junior",INT((TODAY()-B19)/365)&gt;18,"Senior")</f>
        <v/>
      </c>
      <c r="D19" s="7"/>
      <c r="F19" s="4">
        <f t="shared" si="0"/>
        <v>1096</v>
      </c>
      <c r="H19" s="4">
        <f t="shared" si="1"/>
        <v>1096</v>
      </c>
      <c r="I19" s="7"/>
    </row>
    <row r="20" spans="2:9" x14ac:dyDescent="0.35">
      <c r="B20" s="9"/>
      <c r="C20" s="2" t="str" cm="1">
        <f t="array" aca="1" ref="C20" ca="1">_xlfn.IFS(B20="","",INT((TODAY()-B20)/365)&lt;18,"Junior",INT((TODAY()-B20)/365)&gt;18,"Senior")</f>
        <v/>
      </c>
      <c r="D20" s="7"/>
      <c r="F20" s="4">
        <f t="shared" si="0"/>
        <v>1096</v>
      </c>
      <c r="H20" s="4">
        <f t="shared" si="1"/>
        <v>1096</v>
      </c>
      <c r="I20" s="7"/>
    </row>
    <row r="21" spans="2:9" x14ac:dyDescent="0.35">
      <c r="B21" s="9"/>
      <c r="C21" s="2" t="str" cm="1">
        <f t="array" aca="1" ref="C21" ca="1">_xlfn.IFS(B21="","",INT((TODAY()-B21)/365)&lt;18,"Junior",INT((TODAY()-B21)/365)&gt;18,"Senior")</f>
        <v/>
      </c>
      <c r="D21" s="7"/>
      <c r="F21" s="4">
        <f t="shared" si="0"/>
        <v>1096</v>
      </c>
      <c r="H21" s="4">
        <f t="shared" si="1"/>
        <v>1096</v>
      </c>
      <c r="I21" s="7"/>
    </row>
    <row r="22" spans="2:9" x14ac:dyDescent="0.35">
      <c r="B22" s="9"/>
      <c r="C22" s="2" t="str" cm="1">
        <f t="array" aca="1" ref="C22" ca="1">_xlfn.IFS(B22="","",INT((TODAY()-B22)/365)&lt;18,"Junior",INT((TODAY()-B22)/365)&gt;18,"Senior")</f>
        <v/>
      </c>
      <c r="D22" s="7"/>
      <c r="F22" s="4">
        <f t="shared" si="0"/>
        <v>1096</v>
      </c>
      <c r="H22" s="4">
        <f t="shared" si="1"/>
        <v>1096</v>
      </c>
      <c r="I22" s="7"/>
    </row>
    <row r="23" spans="2:9" x14ac:dyDescent="0.35">
      <c r="B23" s="9"/>
      <c r="C23" s="2" t="str" cm="1">
        <f t="array" aca="1" ref="C23" ca="1">_xlfn.IFS(B23="","",INT((TODAY()-B23)/365)&lt;18,"Junior",INT((TODAY()-B23)/365)&gt;18,"Senior")</f>
        <v/>
      </c>
      <c r="D23" s="7"/>
      <c r="F23" s="4">
        <f t="shared" si="0"/>
        <v>1096</v>
      </c>
      <c r="H23" s="4">
        <f t="shared" si="1"/>
        <v>1096</v>
      </c>
      <c r="I23" s="7"/>
    </row>
    <row r="24" spans="2:9" x14ac:dyDescent="0.35">
      <c r="B24" s="9"/>
      <c r="C24" s="2" t="str" cm="1">
        <f t="array" aca="1" ref="C24" ca="1">_xlfn.IFS(B24="","",INT((TODAY()-B24)/365)&lt;18,"Junior",INT((TODAY()-B24)/365)&gt;18,"Senior")</f>
        <v/>
      </c>
      <c r="D24" s="7"/>
      <c r="F24" s="4">
        <f t="shared" si="0"/>
        <v>1096</v>
      </c>
      <c r="H24" s="4">
        <f t="shared" si="1"/>
        <v>1096</v>
      </c>
      <c r="I24" s="7"/>
    </row>
    <row r="25" spans="2:9" x14ac:dyDescent="0.35">
      <c r="B25" s="9"/>
      <c r="C25" s="2" t="str" cm="1">
        <f t="array" aca="1" ref="C25" ca="1">_xlfn.IFS(B25="","",INT((TODAY()-B25)/365)&lt;18,"Junior",INT((TODAY()-B25)/365)&gt;18,"Senior")</f>
        <v/>
      </c>
      <c r="D25" s="7"/>
      <c r="F25" s="4">
        <f t="shared" si="0"/>
        <v>1096</v>
      </c>
      <c r="H25" s="4">
        <f t="shared" si="1"/>
        <v>1096</v>
      </c>
      <c r="I25" s="7"/>
    </row>
    <row r="26" spans="2:9" x14ac:dyDescent="0.35">
      <c r="B26" s="9"/>
      <c r="C26" s="2" t="str" cm="1">
        <f t="array" aca="1" ref="C26" ca="1">_xlfn.IFS(B26="","",INT((TODAY()-B26)/365)&lt;18,"Junior",INT((TODAY()-B26)/365)&gt;18,"Senior")</f>
        <v/>
      </c>
      <c r="D26" s="7"/>
      <c r="F26" s="4">
        <f t="shared" si="0"/>
        <v>1096</v>
      </c>
      <c r="H26" s="4">
        <f t="shared" si="1"/>
        <v>1096</v>
      </c>
      <c r="I26" s="7"/>
    </row>
    <row r="27" spans="2:9" x14ac:dyDescent="0.35">
      <c r="B27" s="9"/>
      <c r="C27" s="2" t="str" cm="1">
        <f t="array" aca="1" ref="C27" ca="1">_xlfn.IFS(B27="","",INT((TODAY()-B27)/365)&lt;18,"Junior",INT((TODAY()-B27)/365)&gt;18,"Senior")</f>
        <v/>
      </c>
      <c r="D27" s="7"/>
      <c r="F27" s="4">
        <f t="shared" si="0"/>
        <v>1096</v>
      </c>
      <c r="H27" s="4">
        <f t="shared" si="1"/>
        <v>1096</v>
      </c>
      <c r="I27" s="7"/>
    </row>
    <row r="28" spans="2:9" x14ac:dyDescent="0.35">
      <c r="B28" s="9"/>
      <c r="C28" s="2" t="str" cm="1">
        <f t="array" aca="1" ref="C28" ca="1">_xlfn.IFS(B28="","",INT((TODAY()-B28)/365)&lt;18,"Junior",INT((TODAY()-B28)/365)&gt;18,"Senior")</f>
        <v/>
      </c>
      <c r="D28" s="7"/>
      <c r="F28" s="4">
        <f t="shared" si="0"/>
        <v>1096</v>
      </c>
      <c r="H28" s="4">
        <f t="shared" si="1"/>
        <v>1096</v>
      </c>
      <c r="I28" s="7"/>
    </row>
    <row r="29" spans="2:9" x14ac:dyDescent="0.35">
      <c r="B29" s="9"/>
      <c r="C29" s="2" t="str" cm="1">
        <f t="array" aca="1" ref="C29" ca="1">_xlfn.IFS(B29="","",INT((TODAY()-B29)/365)&lt;18,"Junior",INT((TODAY()-B29)/365)&gt;18,"Senior")</f>
        <v/>
      </c>
      <c r="D29" s="7"/>
      <c r="F29" s="4">
        <f t="shared" si="0"/>
        <v>1096</v>
      </c>
      <c r="H29" s="4">
        <f t="shared" si="1"/>
        <v>1096</v>
      </c>
      <c r="I29" s="7"/>
    </row>
    <row r="30" spans="2:9" x14ac:dyDescent="0.35">
      <c r="B30" s="9"/>
      <c r="C30" s="2" t="str" cm="1">
        <f t="array" aca="1" ref="C30" ca="1">_xlfn.IFS(B30="","",INT((TODAY()-B30)/365)&lt;18,"Junior",INT((TODAY()-B30)/365)&gt;18,"Senior")</f>
        <v/>
      </c>
      <c r="D30" s="7"/>
      <c r="F30" s="4">
        <f t="shared" si="0"/>
        <v>1096</v>
      </c>
      <c r="H30" s="4">
        <f t="shared" si="1"/>
        <v>1096</v>
      </c>
      <c r="I30" s="7"/>
    </row>
    <row r="31" spans="2:9" x14ac:dyDescent="0.35">
      <c r="B31" s="9"/>
      <c r="C31" s="2" t="str" cm="1">
        <f t="array" aca="1" ref="C31" ca="1">_xlfn.IFS(B31="","",INT((TODAY()-B31)/365)&lt;18,"Junior",INT((TODAY()-B31)/365)&gt;18,"Senior")</f>
        <v/>
      </c>
      <c r="D31" s="7"/>
      <c r="F31" s="4">
        <f t="shared" si="0"/>
        <v>1096</v>
      </c>
      <c r="H31" s="4">
        <f t="shared" si="1"/>
        <v>1096</v>
      </c>
      <c r="I31" s="7"/>
    </row>
    <row r="32" spans="2:9" x14ac:dyDescent="0.35">
      <c r="B32" s="9"/>
      <c r="C32" s="2" t="str" cm="1">
        <f t="array" aca="1" ref="C32" ca="1">_xlfn.IFS(B32="","",INT((TODAY()-B32)/365)&lt;18,"Junior",INT((TODAY()-B32)/365)&gt;18,"Senior")</f>
        <v/>
      </c>
      <c r="D32" s="7"/>
      <c r="F32" s="4">
        <f t="shared" si="0"/>
        <v>1096</v>
      </c>
      <c r="H32" s="4">
        <f t="shared" si="1"/>
        <v>1096</v>
      </c>
      <c r="I32" s="7"/>
    </row>
    <row r="33" spans="2:9" x14ac:dyDescent="0.35">
      <c r="B33" s="9"/>
      <c r="C33" s="2" t="str" cm="1">
        <f t="array" aca="1" ref="C33" ca="1">_xlfn.IFS(B33="","",INT((TODAY()-B33)/365)&lt;18,"Junior",INT((TODAY()-B33)/365)&gt;18,"Senior")</f>
        <v/>
      </c>
      <c r="D33" s="7"/>
      <c r="F33" s="4">
        <f t="shared" si="0"/>
        <v>1096</v>
      </c>
      <c r="H33" s="4">
        <f t="shared" si="1"/>
        <v>1096</v>
      </c>
      <c r="I33" s="7"/>
    </row>
    <row r="34" spans="2:9" x14ac:dyDescent="0.35">
      <c r="B34" s="9"/>
      <c r="C34" s="2" t="str" cm="1">
        <f t="array" aca="1" ref="C34" ca="1">_xlfn.IFS(B34="","",INT((TODAY()-B34)/365)&lt;18,"Junior",INT((TODAY()-B34)/365)&gt;18,"Senior")</f>
        <v/>
      </c>
      <c r="D34" s="7"/>
      <c r="F34" s="4">
        <f t="shared" si="0"/>
        <v>1096</v>
      </c>
      <c r="H34" s="4">
        <f t="shared" si="1"/>
        <v>1096</v>
      </c>
      <c r="I34" s="7"/>
    </row>
    <row r="35" spans="2:9" x14ac:dyDescent="0.35">
      <c r="B35" s="9"/>
      <c r="C35" s="2" t="str" cm="1">
        <f t="array" aca="1" ref="C35" ca="1">_xlfn.IFS(B35="","",INT((TODAY()-B35)/365)&lt;18,"Junior",INT((TODAY()-B35)/365)&gt;18,"Senior")</f>
        <v/>
      </c>
      <c r="D35" s="7"/>
      <c r="F35" s="4">
        <f t="shared" si="0"/>
        <v>1096</v>
      </c>
      <c r="H35" s="4">
        <f t="shared" si="1"/>
        <v>1096</v>
      </c>
      <c r="I35" s="7"/>
    </row>
    <row r="36" spans="2:9" x14ac:dyDescent="0.35">
      <c r="B36" s="9"/>
      <c r="C36" s="2" t="str" cm="1">
        <f t="array" aca="1" ref="C36" ca="1">_xlfn.IFS(B36="","",INT((TODAY()-B36)/365)&lt;18,"Junior",INT((TODAY()-B36)/365)&gt;18,"Senior")</f>
        <v/>
      </c>
      <c r="D36" s="7"/>
      <c r="F36" s="4">
        <f t="shared" si="0"/>
        <v>1096</v>
      </c>
      <c r="H36" s="4">
        <f t="shared" si="1"/>
        <v>1096</v>
      </c>
      <c r="I36" s="7"/>
    </row>
    <row r="37" spans="2:9" x14ac:dyDescent="0.35">
      <c r="B37" s="9"/>
      <c r="C37" s="2" t="str" cm="1">
        <f t="array" aca="1" ref="C37" ca="1">_xlfn.IFS(B37="","",INT((TODAY()-B37)/365)&lt;18,"Junior",INT((TODAY()-B37)/365)&gt;18,"Senior")</f>
        <v/>
      </c>
      <c r="D37" s="7"/>
      <c r="F37" s="4">
        <f t="shared" si="0"/>
        <v>1096</v>
      </c>
      <c r="H37" s="4">
        <f t="shared" si="1"/>
        <v>1096</v>
      </c>
      <c r="I37" s="7"/>
    </row>
    <row r="38" spans="2:9" x14ac:dyDescent="0.35">
      <c r="B38" s="9"/>
      <c r="C38" s="2" t="str" cm="1">
        <f t="array" aca="1" ref="C38" ca="1">_xlfn.IFS(B38="","",INT((TODAY()-B38)/365)&lt;18,"Junior",INT((TODAY()-B38)/365)&gt;18,"Senior")</f>
        <v/>
      </c>
      <c r="D38" s="7"/>
      <c r="F38" s="4">
        <f t="shared" si="0"/>
        <v>1096</v>
      </c>
      <c r="H38" s="4">
        <f t="shared" si="1"/>
        <v>1096</v>
      </c>
      <c r="I38" s="7"/>
    </row>
    <row r="39" spans="2:9" x14ac:dyDescent="0.35">
      <c r="B39" s="9"/>
      <c r="C39" s="2" t="str" cm="1">
        <f t="array" aca="1" ref="C39" ca="1">_xlfn.IFS(B39="","",INT((TODAY()-B39)/365)&lt;18,"Junior",INT((TODAY()-B39)/365)&gt;18,"Senior")</f>
        <v/>
      </c>
      <c r="D39" s="7"/>
      <c r="F39" s="4">
        <f t="shared" si="0"/>
        <v>1096</v>
      </c>
      <c r="H39" s="4">
        <f t="shared" si="1"/>
        <v>1096</v>
      </c>
      <c r="I39" s="7"/>
    </row>
    <row r="40" spans="2:9" x14ac:dyDescent="0.35">
      <c r="B40" s="9"/>
      <c r="C40" s="2" t="str" cm="1">
        <f t="array" aca="1" ref="C40" ca="1">_xlfn.IFS(B40="","",INT((TODAY()-B40)/365)&lt;18,"Junior",INT((TODAY()-B40)/365)&gt;18,"Senior")</f>
        <v/>
      </c>
      <c r="D40" s="7"/>
      <c r="F40" s="4">
        <f t="shared" si="0"/>
        <v>1096</v>
      </c>
      <c r="H40" s="4">
        <f t="shared" si="1"/>
        <v>1096</v>
      </c>
      <c r="I40" s="7"/>
    </row>
    <row r="41" spans="2:9" x14ac:dyDescent="0.35">
      <c r="B41" s="9"/>
      <c r="C41" s="2" t="str" cm="1">
        <f t="array" aca="1" ref="C41" ca="1">_xlfn.IFS(B41="","",INT((TODAY()-B41)/365)&lt;18,"Junior",INT((TODAY()-B41)/365)&gt;18,"Senior")</f>
        <v/>
      </c>
      <c r="D41" s="7"/>
      <c r="F41" s="4">
        <f t="shared" si="0"/>
        <v>1096</v>
      </c>
      <c r="H41" s="4">
        <f t="shared" si="1"/>
        <v>1096</v>
      </c>
      <c r="I41" s="7"/>
    </row>
    <row r="42" spans="2:9" x14ac:dyDescent="0.35">
      <c r="B42" s="9"/>
      <c r="C42" s="2" t="str" cm="1">
        <f t="array" aca="1" ref="C42" ca="1">_xlfn.IFS(B42="","",INT((TODAY()-B42)/365)&lt;18,"Junior",INT((TODAY()-B42)/365)&gt;18,"Senior")</f>
        <v/>
      </c>
      <c r="D42" s="7"/>
      <c r="F42" s="4">
        <f t="shared" si="0"/>
        <v>1096</v>
      </c>
      <c r="H42" s="4">
        <f t="shared" si="1"/>
        <v>1096</v>
      </c>
      <c r="I42" s="7"/>
    </row>
    <row r="43" spans="2:9" x14ac:dyDescent="0.35">
      <c r="B43" s="9"/>
      <c r="C43" s="2" t="str" cm="1">
        <f t="array" aca="1" ref="C43" ca="1">_xlfn.IFS(B43="","",INT((TODAY()-B43)/365)&lt;18,"Junior",INT((TODAY()-B43)/365)&gt;18,"Senior")</f>
        <v/>
      </c>
      <c r="D43" s="7"/>
      <c r="F43" s="4">
        <f t="shared" si="0"/>
        <v>1096</v>
      </c>
      <c r="H43" s="4">
        <f t="shared" si="1"/>
        <v>1096</v>
      </c>
      <c r="I43" s="7"/>
    </row>
    <row r="44" spans="2:9" x14ac:dyDescent="0.35">
      <c r="B44" s="9"/>
      <c r="C44" s="2" t="str" cm="1">
        <f t="array" aca="1" ref="C44" ca="1">_xlfn.IFS(B44="","",INT((TODAY()-B44)/365)&lt;18,"Junior",INT((TODAY()-B44)/365)&gt;18,"Senior")</f>
        <v/>
      </c>
      <c r="D44" s="7"/>
      <c r="F44" s="4">
        <f t="shared" si="0"/>
        <v>1096</v>
      </c>
      <c r="H44" s="4">
        <f t="shared" si="1"/>
        <v>1096</v>
      </c>
      <c r="I44" s="7"/>
    </row>
    <row r="45" spans="2:9" x14ac:dyDescent="0.35">
      <c r="B45" s="9"/>
      <c r="C45" s="2" t="str" cm="1">
        <f t="array" aca="1" ref="C45" ca="1">_xlfn.IFS(B45="","",INT((TODAY()-B45)/365)&lt;18,"Junior",INT((TODAY()-B45)/365)&gt;18,"Senior")</f>
        <v/>
      </c>
      <c r="D45" s="7"/>
      <c r="F45" s="4">
        <f t="shared" si="0"/>
        <v>1096</v>
      </c>
      <c r="H45" s="4">
        <f t="shared" si="1"/>
        <v>1096</v>
      </c>
      <c r="I45" s="7"/>
    </row>
    <row r="46" spans="2:9" x14ac:dyDescent="0.35">
      <c r="B46" s="9"/>
      <c r="C46" s="2" t="str" cm="1">
        <f t="array" aca="1" ref="C46" ca="1">_xlfn.IFS(B46="","",INT((TODAY()-B46)/365)&lt;18,"Junior",INT((TODAY()-B46)/365)&gt;18,"Senior")</f>
        <v/>
      </c>
      <c r="D46" s="7"/>
      <c r="F46" s="4">
        <f t="shared" si="0"/>
        <v>1096</v>
      </c>
      <c r="H46" s="4">
        <f t="shared" si="1"/>
        <v>1096</v>
      </c>
      <c r="I46" s="7"/>
    </row>
    <row r="47" spans="2:9" x14ac:dyDescent="0.35">
      <c r="B47" s="9"/>
      <c r="C47" s="2" t="str" cm="1">
        <f t="array" aca="1" ref="C47" ca="1">_xlfn.IFS(B47="","",INT((TODAY()-B47)/365)&lt;18,"Junior",INT((TODAY()-B47)/365)&gt;18,"Senior")</f>
        <v/>
      </c>
      <c r="D47" s="7"/>
      <c r="F47" s="4">
        <f t="shared" si="0"/>
        <v>1096</v>
      </c>
      <c r="H47" s="4">
        <f t="shared" si="1"/>
        <v>1096</v>
      </c>
      <c r="I47" s="7"/>
    </row>
    <row r="48" spans="2:9" x14ac:dyDescent="0.35">
      <c r="B48" s="9"/>
      <c r="C48" s="2" t="str" cm="1">
        <f t="array" aca="1" ref="C48" ca="1">_xlfn.IFS(B48="","",INT((TODAY()-B48)/365)&lt;18,"Junior",INT((TODAY()-B48)/365)&gt;18,"Senior")</f>
        <v/>
      </c>
      <c r="D48" s="7"/>
      <c r="F48" s="4">
        <f t="shared" si="0"/>
        <v>1096</v>
      </c>
      <c r="H48" s="4">
        <f t="shared" si="1"/>
        <v>1096</v>
      </c>
      <c r="I48" s="7"/>
    </row>
    <row r="49" spans="2:9" x14ac:dyDescent="0.35">
      <c r="B49" s="9"/>
      <c r="C49" s="2" t="str" cm="1">
        <f t="array" aca="1" ref="C49" ca="1">_xlfn.IFS(B49="","",INT((TODAY()-B49)/365)&lt;18,"Junior",INT((TODAY()-B49)/365)&gt;18,"Senior")</f>
        <v/>
      </c>
      <c r="D49" s="7"/>
      <c r="F49" s="4">
        <f t="shared" si="0"/>
        <v>1096</v>
      </c>
      <c r="H49" s="4">
        <f t="shared" si="1"/>
        <v>1096</v>
      </c>
      <c r="I49" s="7"/>
    </row>
    <row r="50" spans="2:9" x14ac:dyDescent="0.35">
      <c r="B50" s="9"/>
      <c r="C50" s="2" t="str" cm="1">
        <f t="array" aca="1" ref="C50" ca="1">_xlfn.IFS(B50="","",INT((TODAY()-B50)/365)&lt;18,"Junior",INT((TODAY()-B50)/365)&gt;18,"Senior")</f>
        <v/>
      </c>
      <c r="D50" s="7"/>
      <c r="F50" s="4">
        <f t="shared" si="0"/>
        <v>1096</v>
      </c>
      <c r="H50" s="4">
        <f t="shared" si="1"/>
        <v>1096</v>
      </c>
      <c r="I50" s="7"/>
    </row>
    <row r="51" spans="2:9" x14ac:dyDescent="0.35">
      <c r="B51" s="9"/>
      <c r="C51" s="2" t="str" cm="1">
        <f t="array" aca="1" ref="C51" ca="1">_xlfn.IFS(B51="","",INT((TODAY()-B51)/365)&lt;18,"Junior",INT((TODAY()-B51)/365)&gt;18,"Senior")</f>
        <v/>
      </c>
      <c r="D51" s="7"/>
      <c r="F51" s="4">
        <f t="shared" si="0"/>
        <v>1096</v>
      </c>
      <c r="H51" s="4">
        <f t="shared" si="1"/>
        <v>1096</v>
      </c>
      <c r="I51" s="7"/>
    </row>
    <row r="52" spans="2:9" x14ac:dyDescent="0.35">
      <c r="B52" s="9"/>
      <c r="C52" s="2" t="str" cm="1">
        <f t="array" aca="1" ref="C52" ca="1">_xlfn.IFS(B52="","",INT((TODAY()-B52)/365)&lt;18,"Junior",INT((TODAY()-B52)/365)&gt;18,"Senior")</f>
        <v/>
      </c>
      <c r="D52" s="7"/>
      <c r="F52" s="4">
        <f t="shared" si="0"/>
        <v>1096</v>
      </c>
      <c r="H52" s="4">
        <f t="shared" si="1"/>
        <v>1096</v>
      </c>
      <c r="I52" s="7"/>
    </row>
    <row r="53" spans="2:9" x14ac:dyDescent="0.35">
      <c r="B53" s="9"/>
      <c r="C53" s="2" t="str" cm="1">
        <f t="array" aca="1" ref="C53" ca="1">_xlfn.IFS(B53="","",INT((TODAY()-B53)/365)&lt;18,"Junior",INT((TODAY()-B53)/365)&gt;18,"Senior")</f>
        <v/>
      </c>
      <c r="D53" s="7"/>
      <c r="F53" s="4">
        <f t="shared" si="0"/>
        <v>1096</v>
      </c>
      <c r="H53" s="4">
        <f t="shared" si="1"/>
        <v>1096</v>
      </c>
      <c r="I53" s="7"/>
    </row>
    <row r="54" spans="2:9" x14ac:dyDescent="0.35">
      <c r="B54" s="9"/>
      <c r="C54" s="2" t="str" cm="1">
        <f t="array" aca="1" ref="C54" ca="1">_xlfn.IFS(B54="","",INT((TODAY()-B54)/365)&lt;18,"Junior",INT((TODAY()-B54)/365)&gt;18,"Senior")</f>
        <v/>
      </c>
      <c r="D54" s="7"/>
      <c r="F54" s="4">
        <f t="shared" si="0"/>
        <v>1096</v>
      </c>
      <c r="H54" s="4">
        <f t="shared" si="1"/>
        <v>1096</v>
      </c>
      <c r="I54" s="7"/>
    </row>
    <row r="55" spans="2:9" x14ac:dyDescent="0.35">
      <c r="B55" s="9"/>
      <c r="C55" s="2" t="str" cm="1">
        <f t="array" aca="1" ref="C55" ca="1">_xlfn.IFS(B55="","",INT((TODAY()-B55)/365)&lt;18,"Junior",INT((TODAY()-B55)/365)&gt;18,"Senior")</f>
        <v/>
      </c>
      <c r="D55" s="7"/>
      <c r="F55" s="4">
        <f t="shared" si="0"/>
        <v>1096</v>
      </c>
      <c r="H55" s="4">
        <f t="shared" si="1"/>
        <v>1096</v>
      </c>
      <c r="I55" s="7"/>
    </row>
    <row r="56" spans="2:9" x14ac:dyDescent="0.35">
      <c r="B56" s="9"/>
      <c r="C56" s="2" t="str" cm="1">
        <f t="array" aca="1" ref="C56" ca="1">_xlfn.IFS(B56="","",INT((TODAY()-B56)/365)&lt;18,"Junior",INT((TODAY()-B56)/365)&gt;18,"Senior")</f>
        <v/>
      </c>
      <c r="D56" s="7"/>
      <c r="F56" s="4">
        <f t="shared" si="0"/>
        <v>1096</v>
      </c>
      <c r="H56" s="4">
        <f t="shared" si="1"/>
        <v>1096</v>
      </c>
      <c r="I56" s="7"/>
    </row>
    <row r="57" spans="2:9" x14ac:dyDescent="0.35">
      <c r="B57" s="9"/>
      <c r="C57" s="2" t="str" cm="1">
        <f t="array" aca="1" ref="C57" ca="1">_xlfn.IFS(B57="","",INT((TODAY()-B57)/365)&lt;18,"Junior",INT((TODAY()-B57)/365)&gt;18,"Senior")</f>
        <v/>
      </c>
      <c r="D57" s="7"/>
      <c r="F57" s="4">
        <f t="shared" si="0"/>
        <v>1096</v>
      </c>
      <c r="H57" s="4">
        <f t="shared" si="1"/>
        <v>1096</v>
      </c>
      <c r="I57" s="7"/>
    </row>
    <row r="58" spans="2:9" x14ac:dyDescent="0.35">
      <c r="B58" s="9"/>
      <c r="C58" s="2" t="str" cm="1">
        <f t="array" aca="1" ref="C58" ca="1">_xlfn.IFS(B58="","",INT((TODAY()-B58)/365)&lt;18,"Junior",INT((TODAY()-B58)/365)&gt;18,"Senior")</f>
        <v/>
      </c>
      <c r="D58" s="7"/>
      <c r="F58" s="4">
        <f t="shared" si="0"/>
        <v>1096</v>
      </c>
      <c r="H58" s="4">
        <f t="shared" si="1"/>
        <v>1096</v>
      </c>
      <c r="I58" s="7"/>
    </row>
    <row r="59" spans="2:9" x14ac:dyDescent="0.35">
      <c r="B59" s="9"/>
      <c r="C59" s="2" t="str" cm="1">
        <f t="array" aca="1" ref="C59" ca="1">_xlfn.IFS(B59="","",INT((TODAY()-B59)/365)&lt;18,"Junior",INT((TODAY()-B59)/365)&gt;18,"Senior")</f>
        <v/>
      </c>
      <c r="D59" s="7"/>
      <c r="F59" s="4">
        <f t="shared" si="0"/>
        <v>1096</v>
      </c>
      <c r="H59" s="4">
        <f t="shared" si="1"/>
        <v>1096</v>
      </c>
      <c r="I59" s="7"/>
    </row>
    <row r="60" spans="2:9" x14ac:dyDescent="0.35">
      <c r="B60" s="9"/>
      <c r="C60" s="2" t="str" cm="1">
        <f t="array" aca="1" ref="C60" ca="1">_xlfn.IFS(B60="","",INT((TODAY()-B60)/365)&lt;18,"Junior",INT((TODAY()-B60)/365)&gt;18,"Senior")</f>
        <v/>
      </c>
      <c r="D60" s="7"/>
      <c r="F60" s="4">
        <f t="shared" si="0"/>
        <v>1096</v>
      </c>
      <c r="H60" s="4">
        <f t="shared" si="1"/>
        <v>1096</v>
      </c>
      <c r="I60" s="7"/>
    </row>
    <row r="61" spans="2:9" x14ac:dyDescent="0.35">
      <c r="B61" s="9"/>
      <c r="C61" s="2" t="str" cm="1">
        <f t="array" aca="1" ref="C61" ca="1">_xlfn.IFS(B61="","",INT((TODAY()-B61)/365)&lt;18,"Junior",INT((TODAY()-B61)/365)&gt;18,"Senior")</f>
        <v/>
      </c>
      <c r="D61" s="7"/>
      <c r="F61" s="4">
        <f t="shared" si="0"/>
        <v>1096</v>
      </c>
      <c r="H61" s="4">
        <f t="shared" si="1"/>
        <v>1096</v>
      </c>
      <c r="I61" s="7"/>
    </row>
    <row r="62" spans="2:9" x14ac:dyDescent="0.35">
      <c r="B62" s="9"/>
      <c r="C62" s="2" t="str" cm="1">
        <f t="array" aca="1" ref="C62" ca="1">_xlfn.IFS(B62="","",INT((TODAY()-B62)/365)&lt;18,"Junior",INT((TODAY()-B62)/365)&gt;18,"Senior")</f>
        <v/>
      </c>
      <c r="D62" s="7"/>
      <c r="F62" s="4">
        <f t="shared" si="0"/>
        <v>1096</v>
      </c>
      <c r="H62" s="4">
        <f t="shared" si="1"/>
        <v>1096</v>
      </c>
      <c r="I62" s="7"/>
    </row>
    <row r="63" spans="2:9" x14ac:dyDescent="0.35">
      <c r="B63" s="9"/>
      <c r="C63" s="2" t="str" cm="1">
        <f t="array" aca="1" ref="C63" ca="1">_xlfn.IFS(B63="","",INT((TODAY()-B63)/365)&lt;18,"Junior",INT((TODAY()-B63)/365)&gt;18,"Senior")</f>
        <v/>
      </c>
      <c r="D63" s="7"/>
      <c r="F63" s="4">
        <f t="shared" si="0"/>
        <v>1096</v>
      </c>
      <c r="H63" s="4">
        <f t="shared" si="1"/>
        <v>1096</v>
      </c>
      <c r="I63" s="7"/>
    </row>
    <row r="64" spans="2:9" x14ac:dyDescent="0.35">
      <c r="B64" s="9"/>
      <c r="C64" s="2" t="str" cm="1">
        <f t="array" aca="1" ref="C64" ca="1">_xlfn.IFS(B64="","",INT((TODAY()-B64)/365)&lt;18,"Junior",INT((TODAY()-B64)/365)&gt;18,"Senior")</f>
        <v/>
      </c>
      <c r="D64" s="7"/>
      <c r="F64" s="4">
        <f t="shared" si="0"/>
        <v>1096</v>
      </c>
      <c r="H64" s="4">
        <f t="shared" si="1"/>
        <v>1096</v>
      </c>
      <c r="I64" s="7"/>
    </row>
    <row r="65" spans="2:9" x14ac:dyDescent="0.35">
      <c r="B65" s="9"/>
      <c r="C65" s="2" t="str" cm="1">
        <f t="array" aca="1" ref="C65" ca="1">_xlfn.IFS(B65="","",INT((TODAY()-B65)/365)&lt;18,"Junior",INT((TODAY()-B65)/365)&gt;18,"Senior")</f>
        <v/>
      </c>
      <c r="D65" s="7"/>
      <c r="F65" s="4">
        <f t="shared" si="0"/>
        <v>1096</v>
      </c>
      <c r="H65" s="4">
        <f t="shared" si="1"/>
        <v>1096</v>
      </c>
      <c r="I65" s="7"/>
    </row>
    <row r="66" spans="2:9" x14ac:dyDescent="0.35">
      <c r="B66" s="9"/>
      <c r="C66" s="2" t="str" cm="1">
        <f t="array" aca="1" ref="C66" ca="1">_xlfn.IFS(B66="","",INT((TODAY()-B66)/365)&lt;18,"Junior",INT((TODAY()-B66)/365)&gt;18,"Senior")</f>
        <v/>
      </c>
      <c r="D66" s="7"/>
      <c r="F66" s="4">
        <f t="shared" si="0"/>
        <v>1096</v>
      </c>
      <c r="H66" s="4">
        <f t="shared" si="1"/>
        <v>1096</v>
      </c>
      <c r="I66" s="7"/>
    </row>
    <row r="67" spans="2:9" x14ac:dyDescent="0.35">
      <c r="B67" s="9"/>
      <c r="C67" s="2" t="str" cm="1">
        <f t="array" aca="1" ref="C67" ca="1">_xlfn.IFS(B67="","",INT((TODAY()-B67)/365)&lt;18,"Junior",INT((TODAY()-B67)/365)&gt;18,"Senior")</f>
        <v/>
      </c>
      <c r="D67" s="7"/>
      <c r="F67" s="4">
        <f t="shared" ref="F67:F130" si="2">DATE(YEAR(E67)+3,MONTH(E67),DAY(E67))</f>
        <v>1096</v>
      </c>
      <c r="H67" s="4">
        <f t="shared" ref="H67:H130" si="3">DATE(YEAR(G67)+3,MONTH(G67),DAY(G67))</f>
        <v>1096</v>
      </c>
      <c r="I67" s="7"/>
    </row>
    <row r="68" spans="2:9" x14ac:dyDescent="0.35">
      <c r="B68" s="9"/>
      <c r="C68" s="2" t="str" cm="1">
        <f t="array" aca="1" ref="C68" ca="1">_xlfn.IFS(B68="","",INT((TODAY()-B68)/365)&lt;18,"Junior",INT((TODAY()-B68)/365)&gt;18,"Senior")</f>
        <v/>
      </c>
      <c r="D68" s="7"/>
      <c r="F68" s="4">
        <f t="shared" si="2"/>
        <v>1096</v>
      </c>
      <c r="H68" s="4">
        <f t="shared" si="3"/>
        <v>1096</v>
      </c>
      <c r="I68" s="7"/>
    </row>
    <row r="69" spans="2:9" x14ac:dyDescent="0.35">
      <c r="B69" s="9"/>
      <c r="C69" s="2" t="str" cm="1">
        <f t="array" aca="1" ref="C69" ca="1">_xlfn.IFS(B69="","",INT((TODAY()-B69)/365)&lt;18,"Junior",INT((TODAY()-B69)/365)&gt;18,"Senior")</f>
        <v/>
      </c>
      <c r="D69" s="7"/>
      <c r="F69" s="4">
        <f t="shared" si="2"/>
        <v>1096</v>
      </c>
      <c r="H69" s="4">
        <f t="shared" si="3"/>
        <v>1096</v>
      </c>
      <c r="I69" s="7"/>
    </row>
    <row r="70" spans="2:9" x14ac:dyDescent="0.35">
      <c r="B70" s="9"/>
      <c r="C70" s="2" t="str" cm="1">
        <f t="array" aca="1" ref="C70" ca="1">_xlfn.IFS(B70="","",INT((TODAY()-B70)/365)&lt;18,"Junior",INT((TODAY()-B70)/365)&gt;18,"Senior")</f>
        <v/>
      </c>
      <c r="D70" s="7"/>
      <c r="F70" s="4">
        <f t="shared" si="2"/>
        <v>1096</v>
      </c>
      <c r="H70" s="4">
        <f t="shared" si="3"/>
        <v>1096</v>
      </c>
      <c r="I70" s="7"/>
    </row>
    <row r="71" spans="2:9" x14ac:dyDescent="0.35">
      <c r="B71" s="9"/>
      <c r="C71" s="2" t="str" cm="1">
        <f t="array" aca="1" ref="C71" ca="1">_xlfn.IFS(B71="","",INT((TODAY()-B71)/365)&lt;18,"Junior",INT((TODAY()-B71)/365)&gt;18,"Senior")</f>
        <v/>
      </c>
      <c r="D71" s="7"/>
      <c r="F71" s="4">
        <f t="shared" si="2"/>
        <v>1096</v>
      </c>
      <c r="H71" s="4">
        <f t="shared" si="3"/>
        <v>1096</v>
      </c>
      <c r="I71" s="7"/>
    </row>
    <row r="72" spans="2:9" x14ac:dyDescent="0.35">
      <c r="B72" s="9"/>
      <c r="C72" s="2" t="str" cm="1">
        <f t="array" aca="1" ref="C72" ca="1">_xlfn.IFS(B72="","",INT((TODAY()-B72)/365)&lt;18,"Junior",INT((TODAY()-B72)/365)&gt;18,"Senior")</f>
        <v/>
      </c>
      <c r="D72" s="7"/>
      <c r="F72" s="4">
        <f t="shared" si="2"/>
        <v>1096</v>
      </c>
      <c r="H72" s="4">
        <f t="shared" si="3"/>
        <v>1096</v>
      </c>
      <c r="I72" s="7"/>
    </row>
    <row r="73" spans="2:9" x14ac:dyDescent="0.35">
      <c r="B73" s="9"/>
      <c r="C73" s="2" t="str" cm="1">
        <f t="array" aca="1" ref="C73" ca="1">_xlfn.IFS(B73="","",INT((TODAY()-B73)/365)&lt;18,"Junior",INT((TODAY()-B73)/365)&gt;18,"Senior")</f>
        <v/>
      </c>
      <c r="D73" s="7"/>
      <c r="F73" s="4">
        <f t="shared" si="2"/>
        <v>1096</v>
      </c>
      <c r="H73" s="4">
        <f t="shared" si="3"/>
        <v>1096</v>
      </c>
      <c r="I73" s="7"/>
    </row>
    <row r="74" spans="2:9" x14ac:dyDescent="0.35">
      <c r="B74" s="9"/>
      <c r="C74" s="2" t="str" cm="1">
        <f t="array" aca="1" ref="C74" ca="1">_xlfn.IFS(B74="","",INT((TODAY()-B74)/365)&lt;18,"Junior",INT((TODAY()-B74)/365)&gt;18,"Senior")</f>
        <v/>
      </c>
      <c r="D74" s="7"/>
      <c r="F74" s="4">
        <f t="shared" si="2"/>
        <v>1096</v>
      </c>
      <c r="H74" s="4">
        <f t="shared" si="3"/>
        <v>1096</v>
      </c>
      <c r="I74" s="7"/>
    </row>
    <row r="75" spans="2:9" x14ac:dyDescent="0.35">
      <c r="B75" s="9"/>
      <c r="C75" s="2" t="str" cm="1">
        <f t="array" aca="1" ref="C75" ca="1">_xlfn.IFS(B75="","",INT((TODAY()-B75)/365)&lt;18,"Junior",INT((TODAY()-B75)/365)&gt;18,"Senior")</f>
        <v/>
      </c>
      <c r="D75" s="7"/>
      <c r="F75" s="4">
        <f t="shared" si="2"/>
        <v>1096</v>
      </c>
      <c r="H75" s="4">
        <f t="shared" si="3"/>
        <v>1096</v>
      </c>
      <c r="I75" s="7"/>
    </row>
    <row r="76" spans="2:9" x14ac:dyDescent="0.35">
      <c r="B76" s="9"/>
      <c r="C76" s="2" t="str" cm="1">
        <f t="array" aca="1" ref="C76" ca="1">_xlfn.IFS(B76="","",INT((TODAY()-B76)/365)&lt;18,"Junior",INT((TODAY()-B76)/365)&gt;18,"Senior")</f>
        <v/>
      </c>
      <c r="D76" s="7"/>
      <c r="F76" s="4">
        <f t="shared" si="2"/>
        <v>1096</v>
      </c>
      <c r="H76" s="4">
        <f t="shared" si="3"/>
        <v>1096</v>
      </c>
      <c r="I76" s="7"/>
    </row>
    <row r="77" spans="2:9" x14ac:dyDescent="0.35">
      <c r="B77" s="9"/>
      <c r="C77" s="2" t="str" cm="1">
        <f t="array" aca="1" ref="C77" ca="1">_xlfn.IFS(B77="","",INT((TODAY()-B77)/365)&lt;18,"Junior",INT((TODAY()-B77)/365)&gt;18,"Senior")</f>
        <v/>
      </c>
      <c r="D77" s="7"/>
      <c r="F77" s="4">
        <f t="shared" si="2"/>
        <v>1096</v>
      </c>
      <c r="H77" s="4">
        <f t="shared" si="3"/>
        <v>1096</v>
      </c>
      <c r="I77" s="7"/>
    </row>
    <row r="78" spans="2:9" x14ac:dyDescent="0.35">
      <c r="B78" s="9"/>
      <c r="C78" s="2" t="str" cm="1">
        <f t="array" aca="1" ref="C78" ca="1">_xlfn.IFS(B78="","",INT((TODAY()-B78)/365)&lt;18,"Junior",INT((TODAY()-B78)/365)&gt;18,"Senior")</f>
        <v/>
      </c>
      <c r="D78" s="7"/>
      <c r="F78" s="4">
        <f t="shared" si="2"/>
        <v>1096</v>
      </c>
      <c r="H78" s="4">
        <f t="shared" si="3"/>
        <v>1096</v>
      </c>
      <c r="I78" s="7"/>
    </row>
    <row r="79" spans="2:9" x14ac:dyDescent="0.35">
      <c r="B79" s="9"/>
      <c r="C79" s="2" t="str" cm="1">
        <f t="array" aca="1" ref="C79" ca="1">_xlfn.IFS(B79="","",INT((TODAY()-B79)/365)&lt;18,"Junior",INT((TODAY()-B79)/365)&gt;18,"Senior")</f>
        <v/>
      </c>
      <c r="D79" s="7"/>
      <c r="F79" s="4">
        <f t="shared" si="2"/>
        <v>1096</v>
      </c>
      <c r="H79" s="4">
        <f t="shared" si="3"/>
        <v>1096</v>
      </c>
      <c r="I79" s="7"/>
    </row>
    <row r="80" spans="2:9" x14ac:dyDescent="0.35">
      <c r="B80" s="9"/>
      <c r="C80" s="2" t="str" cm="1">
        <f t="array" aca="1" ref="C80" ca="1">_xlfn.IFS(B80="","",INT((TODAY()-B80)/365)&lt;18,"Junior",INT((TODAY()-B80)/365)&gt;18,"Senior")</f>
        <v/>
      </c>
      <c r="D80" s="7"/>
      <c r="F80" s="4">
        <f t="shared" si="2"/>
        <v>1096</v>
      </c>
      <c r="H80" s="4">
        <f t="shared" si="3"/>
        <v>1096</v>
      </c>
      <c r="I80" s="7"/>
    </row>
    <row r="81" spans="2:9" x14ac:dyDescent="0.35">
      <c r="B81" s="9"/>
      <c r="C81" s="2" t="str" cm="1">
        <f t="array" aca="1" ref="C81" ca="1">_xlfn.IFS(B81="","",INT((TODAY()-B81)/365)&lt;18,"Junior",INT((TODAY()-B81)/365)&gt;18,"Senior")</f>
        <v/>
      </c>
      <c r="D81" s="7"/>
      <c r="F81" s="4">
        <f t="shared" si="2"/>
        <v>1096</v>
      </c>
      <c r="H81" s="4">
        <f t="shared" si="3"/>
        <v>1096</v>
      </c>
      <c r="I81" s="7"/>
    </row>
    <row r="82" spans="2:9" x14ac:dyDescent="0.35">
      <c r="B82" s="9"/>
      <c r="C82" s="2" t="str" cm="1">
        <f t="array" aca="1" ref="C82" ca="1">_xlfn.IFS(B82="","",INT((TODAY()-B82)/365)&lt;18,"Junior",INT((TODAY()-B82)/365)&gt;18,"Senior")</f>
        <v/>
      </c>
      <c r="D82" s="7"/>
      <c r="F82" s="4">
        <f t="shared" si="2"/>
        <v>1096</v>
      </c>
      <c r="H82" s="4">
        <f t="shared" si="3"/>
        <v>1096</v>
      </c>
      <c r="I82" s="7"/>
    </row>
    <row r="83" spans="2:9" x14ac:dyDescent="0.35">
      <c r="B83" s="9"/>
      <c r="C83" s="2" t="str" cm="1">
        <f t="array" aca="1" ref="C83" ca="1">_xlfn.IFS(B83="","",INT((TODAY()-B83)/365)&lt;18,"Junior",INT((TODAY()-B83)/365)&gt;18,"Senior")</f>
        <v/>
      </c>
      <c r="D83" s="7"/>
      <c r="F83" s="4">
        <f t="shared" si="2"/>
        <v>1096</v>
      </c>
      <c r="H83" s="4">
        <f t="shared" si="3"/>
        <v>1096</v>
      </c>
      <c r="I83" s="7"/>
    </row>
    <row r="84" spans="2:9" x14ac:dyDescent="0.35">
      <c r="B84" s="9"/>
      <c r="C84" s="2" t="str" cm="1">
        <f t="array" aca="1" ref="C84" ca="1">_xlfn.IFS(B84="","",INT((TODAY()-B84)/365)&lt;18,"Junior",INT((TODAY()-B84)/365)&gt;18,"Senior")</f>
        <v/>
      </c>
      <c r="D84" s="7"/>
      <c r="F84" s="4">
        <f t="shared" si="2"/>
        <v>1096</v>
      </c>
      <c r="H84" s="4">
        <f t="shared" si="3"/>
        <v>1096</v>
      </c>
      <c r="I84" s="7"/>
    </row>
    <row r="85" spans="2:9" x14ac:dyDescent="0.35">
      <c r="B85" s="9"/>
      <c r="C85" s="2" t="str" cm="1">
        <f t="array" aca="1" ref="C85" ca="1">_xlfn.IFS(B85="","",INT((TODAY()-B85)/365)&lt;18,"Junior",INT((TODAY()-B85)/365)&gt;18,"Senior")</f>
        <v/>
      </c>
      <c r="D85" s="7"/>
      <c r="F85" s="4">
        <f t="shared" si="2"/>
        <v>1096</v>
      </c>
      <c r="H85" s="4">
        <f t="shared" si="3"/>
        <v>1096</v>
      </c>
      <c r="I85" s="7"/>
    </row>
    <row r="86" spans="2:9" x14ac:dyDescent="0.35">
      <c r="B86" s="9"/>
      <c r="C86" s="2" t="str" cm="1">
        <f t="array" aca="1" ref="C86" ca="1">_xlfn.IFS(B86="","",INT((TODAY()-B86)/365)&lt;18,"Junior",INT((TODAY()-B86)/365)&gt;18,"Senior")</f>
        <v/>
      </c>
      <c r="D86" s="7"/>
      <c r="F86" s="4">
        <f t="shared" si="2"/>
        <v>1096</v>
      </c>
      <c r="H86" s="4">
        <f t="shared" si="3"/>
        <v>1096</v>
      </c>
      <c r="I86" s="7"/>
    </row>
    <row r="87" spans="2:9" x14ac:dyDescent="0.35">
      <c r="B87" s="9"/>
      <c r="C87" s="2" t="str" cm="1">
        <f t="array" aca="1" ref="C87" ca="1">_xlfn.IFS(B87="","",INT((TODAY()-B87)/365)&lt;18,"Junior",INT((TODAY()-B87)/365)&gt;18,"Senior")</f>
        <v/>
      </c>
      <c r="D87" s="7"/>
      <c r="F87" s="4">
        <f t="shared" si="2"/>
        <v>1096</v>
      </c>
      <c r="H87" s="4">
        <f t="shared" si="3"/>
        <v>1096</v>
      </c>
      <c r="I87" s="7"/>
    </row>
    <row r="88" spans="2:9" x14ac:dyDescent="0.35">
      <c r="B88" s="9"/>
      <c r="C88" s="2" t="str" cm="1">
        <f t="array" aca="1" ref="C88" ca="1">_xlfn.IFS(B88="","",INT((TODAY()-B88)/365)&lt;18,"Junior",INT((TODAY()-B88)/365)&gt;18,"Senior")</f>
        <v/>
      </c>
      <c r="D88" s="7"/>
      <c r="F88" s="4">
        <f t="shared" si="2"/>
        <v>1096</v>
      </c>
      <c r="H88" s="4">
        <f t="shared" si="3"/>
        <v>1096</v>
      </c>
      <c r="I88" s="7"/>
    </row>
    <row r="89" spans="2:9" x14ac:dyDescent="0.35">
      <c r="B89" s="9"/>
      <c r="C89" s="2" t="str" cm="1">
        <f t="array" aca="1" ref="C89" ca="1">_xlfn.IFS(B89="","",INT((TODAY()-B89)/365)&lt;18,"Junior",INT((TODAY()-B89)/365)&gt;18,"Senior")</f>
        <v/>
      </c>
      <c r="D89" s="7"/>
      <c r="F89" s="4">
        <f t="shared" si="2"/>
        <v>1096</v>
      </c>
      <c r="H89" s="4">
        <f t="shared" si="3"/>
        <v>1096</v>
      </c>
      <c r="I89" s="7"/>
    </row>
    <row r="90" spans="2:9" x14ac:dyDescent="0.35">
      <c r="B90" s="9"/>
      <c r="C90" s="2" t="str" cm="1">
        <f t="array" aca="1" ref="C90" ca="1">_xlfn.IFS(B90="","",INT((TODAY()-B90)/365)&lt;18,"Junior",INT((TODAY()-B90)/365)&gt;18,"Senior")</f>
        <v/>
      </c>
      <c r="D90" s="7"/>
      <c r="F90" s="4">
        <f t="shared" si="2"/>
        <v>1096</v>
      </c>
      <c r="H90" s="4">
        <f t="shared" si="3"/>
        <v>1096</v>
      </c>
      <c r="I90" s="7"/>
    </row>
    <row r="91" spans="2:9" x14ac:dyDescent="0.35">
      <c r="B91" s="9"/>
      <c r="C91" s="2" t="str" cm="1">
        <f t="array" aca="1" ref="C91" ca="1">_xlfn.IFS(B91="","",INT((TODAY()-B91)/365)&lt;18,"Junior",INT((TODAY()-B91)/365)&gt;18,"Senior")</f>
        <v/>
      </c>
      <c r="D91" s="7"/>
      <c r="F91" s="4">
        <f t="shared" si="2"/>
        <v>1096</v>
      </c>
      <c r="H91" s="4">
        <f t="shared" si="3"/>
        <v>1096</v>
      </c>
      <c r="I91" s="7"/>
    </row>
    <row r="92" spans="2:9" x14ac:dyDescent="0.35">
      <c r="B92" s="9"/>
      <c r="C92" s="2" t="str" cm="1">
        <f t="array" aca="1" ref="C92" ca="1">_xlfn.IFS(B92="","",INT((TODAY()-B92)/365)&lt;18,"Junior",INT((TODAY()-B92)/365)&gt;18,"Senior")</f>
        <v/>
      </c>
      <c r="D92" s="7"/>
      <c r="F92" s="4">
        <f t="shared" si="2"/>
        <v>1096</v>
      </c>
      <c r="H92" s="4">
        <f t="shared" si="3"/>
        <v>1096</v>
      </c>
      <c r="I92" s="7"/>
    </row>
    <row r="93" spans="2:9" x14ac:dyDescent="0.35">
      <c r="B93" s="9"/>
      <c r="C93" s="2" t="str" cm="1">
        <f t="array" aca="1" ref="C93" ca="1">_xlfn.IFS(B93="","",INT((TODAY()-B93)/365)&lt;18,"Junior",INT((TODAY()-B93)/365)&gt;18,"Senior")</f>
        <v/>
      </c>
      <c r="D93" s="7"/>
      <c r="F93" s="4">
        <f t="shared" si="2"/>
        <v>1096</v>
      </c>
      <c r="H93" s="4">
        <f t="shared" si="3"/>
        <v>1096</v>
      </c>
      <c r="I93" s="7"/>
    </row>
    <row r="94" spans="2:9" x14ac:dyDescent="0.35">
      <c r="B94" s="9"/>
      <c r="C94" s="2" t="str" cm="1">
        <f t="array" aca="1" ref="C94" ca="1">_xlfn.IFS(B94="","",INT((TODAY()-B94)/365)&lt;18,"Junior",INT((TODAY()-B94)/365)&gt;18,"Senior")</f>
        <v/>
      </c>
      <c r="D94" s="7"/>
      <c r="F94" s="4">
        <f t="shared" si="2"/>
        <v>1096</v>
      </c>
      <c r="H94" s="4">
        <f t="shared" si="3"/>
        <v>1096</v>
      </c>
      <c r="I94" s="7"/>
    </row>
    <row r="95" spans="2:9" x14ac:dyDescent="0.35">
      <c r="B95" s="9"/>
      <c r="C95" s="2" t="str" cm="1">
        <f t="array" aca="1" ref="C95" ca="1">_xlfn.IFS(B95="","",INT((TODAY()-B95)/365)&lt;18,"Junior",INT((TODAY()-B95)/365)&gt;18,"Senior")</f>
        <v/>
      </c>
      <c r="D95" s="7"/>
      <c r="F95" s="4">
        <f t="shared" si="2"/>
        <v>1096</v>
      </c>
      <c r="H95" s="4">
        <f t="shared" si="3"/>
        <v>1096</v>
      </c>
      <c r="I95" s="7"/>
    </row>
    <row r="96" spans="2:9" x14ac:dyDescent="0.35">
      <c r="B96" s="9"/>
      <c r="C96" s="2" t="str" cm="1">
        <f t="array" aca="1" ref="C96" ca="1">_xlfn.IFS(B96="","",INT((TODAY()-B96)/365)&lt;18,"Junior",INT((TODAY()-B96)/365)&gt;18,"Senior")</f>
        <v/>
      </c>
      <c r="D96" s="7"/>
      <c r="F96" s="4">
        <f t="shared" si="2"/>
        <v>1096</v>
      </c>
      <c r="H96" s="4">
        <f t="shared" si="3"/>
        <v>1096</v>
      </c>
      <c r="I96" s="7"/>
    </row>
    <row r="97" spans="2:9" x14ac:dyDescent="0.35">
      <c r="B97" s="9"/>
      <c r="C97" s="2" t="str" cm="1">
        <f t="array" aca="1" ref="C97" ca="1">_xlfn.IFS(B97="","",INT((TODAY()-B97)/365)&lt;18,"Junior",INT((TODAY()-B97)/365)&gt;18,"Senior")</f>
        <v/>
      </c>
      <c r="D97" s="7"/>
      <c r="F97" s="4">
        <f t="shared" si="2"/>
        <v>1096</v>
      </c>
      <c r="H97" s="4">
        <f t="shared" si="3"/>
        <v>1096</v>
      </c>
      <c r="I97" s="7"/>
    </row>
    <row r="98" spans="2:9" x14ac:dyDescent="0.35">
      <c r="B98" s="9"/>
      <c r="C98" s="2" t="str" cm="1">
        <f t="array" aca="1" ref="C98" ca="1">_xlfn.IFS(B98="","",INT((TODAY()-B98)/365)&lt;18,"Junior",INT((TODAY()-B98)/365)&gt;18,"Senior")</f>
        <v/>
      </c>
      <c r="D98" s="7"/>
      <c r="F98" s="4">
        <f t="shared" si="2"/>
        <v>1096</v>
      </c>
      <c r="H98" s="4">
        <f t="shared" si="3"/>
        <v>1096</v>
      </c>
      <c r="I98" s="7"/>
    </row>
    <row r="99" spans="2:9" x14ac:dyDescent="0.35">
      <c r="B99" s="9"/>
      <c r="C99" s="2" t="str" cm="1">
        <f t="array" aca="1" ref="C99" ca="1">_xlfn.IFS(B99="","",INT((TODAY()-B99)/365)&lt;18,"Junior",INT((TODAY()-B99)/365)&gt;18,"Senior")</f>
        <v/>
      </c>
      <c r="D99" s="7"/>
      <c r="F99" s="4">
        <f t="shared" si="2"/>
        <v>1096</v>
      </c>
      <c r="H99" s="4">
        <f t="shared" si="3"/>
        <v>1096</v>
      </c>
      <c r="I99" s="7"/>
    </row>
    <row r="100" spans="2:9" x14ac:dyDescent="0.35">
      <c r="B100" s="9"/>
      <c r="C100" s="2" t="str" cm="1">
        <f t="array" aca="1" ref="C100" ca="1">_xlfn.IFS(B100="","",INT((TODAY()-B100)/365)&lt;18,"Junior",INT((TODAY()-B100)/365)&gt;18,"Senior")</f>
        <v/>
      </c>
      <c r="D100" s="7"/>
      <c r="F100" s="4">
        <f t="shared" si="2"/>
        <v>1096</v>
      </c>
      <c r="H100" s="4">
        <f t="shared" si="3"/>
        <v>1096</v>
      </c>
      <c r="I100" s="7"/>
    </row>
    <row r="101" spans="2:9" x14ac:dyDescent="0.35">
      <c r="B101" s="9"/>
      <c r="C101" s="2" t="str" cm="1">
        <f t="array" aca="1" ref="C101" ca="1">_xlfn.IFS(B101="","",INT((TODAY()-B101)/365)&lt;18,"Junior",INT((TODAY()-B101)/365)&gt;18,"Senior")</f>
        <v/>
      </c>
      <c r="D101" s="7"/>
      <c r="F101" s="4">
        <f t="shared" si="2"/>
        <v>1096</v>
      </c>
      <c r="H101" s="4">
        <f t="shared" si="3"/>
        <v>1096</v>
      </c>
      <c r="I101" s="7"/>
    </row>
    <row r="102" spans="2:9" x14ac:dyDescent="0.35">
      <c r="B102" s="9"/>
      <c r="C102" s="2" t="str" cm="1">
        <f t="array" aca="1" ref="C102" ca="1">_xlfn.IFS(B102="","",INT((TODAY()-B102)/365)&lt;18,"Junior",INT((TODAY()-B102)/365)&gt;18,"Senior")</f>
        <v/>
      </c>
      <c r="D102" s="7"/>
      <c r="F102" s="4">
        <f t="shared" si="2"/>
        <v>1096</v>
      </c>
      <c r="H102" s="4">
        <f t="shared" si="3"/>
        <v>1096</v>
      </c>
      <c r="I102" s="7"/>
    </row>
    <row r="103" spans="2:9" x14ac:dyDescent="0.35">
      <c r="B103" s="9"/>
      <c r="C103" s="2" t="str" cm="1">
        <f t="array" aca="1" ref="C103" ca="1">_xlfn.IFS(B103="","",INT((TODAY()-B103)/365)&lt;18,"Junior",INT((TODAY()-B103)/365)&gt;18,"Senior")</f>
        <v/>
      </c>
      <c r="D103" s="7"/>
      <c r="F103" s="4">
        <f t="shared" si="2"/>
        <v>1096</v>
      </c>
      <c r="H103" s="4">
        <f t="shared" si="3"/>
        <v>1096</v>
      </c>
      <c r="I103" s="7"/>
    </row>
    <row r="104" spans="2:9" x14ac:dyDescent="0.35">
      <c r="B104" s="9"/>
      <c r="C104" s="2" t="str" cm="1">
        <f t="array" aca="1" ref="C104" ca="1">_xlfn.IFS(B104="","",INT((TODAY()-B104)/365)&lt;18,"Junior",INT((TODAY()-B104)/365)&gt;18,"Senior")</f>
        <v/>
      </c>
      <c r="D104" s="7"/>
      <c r="F104" s="4">
        <f t="shared" si="2"/>
        <v>1096</v>
      </c>
      <c r="H104" s="4">
        <f t="shared" si="3"/>
        <v>1096</v>
      </c>
      <c r="I104" s="7"/>
    </row>
    <row r="105" spans="2:9" x14ac:dyDescent="0.35">
      <c r="B105" s="9"/>
      <c r="C105" s="2" t="str" cm="1">
        <f t="array" aca="1" ref="C105" ca="1">_xlfn.IFS(B105="","",INT((TODAY()-B105)/365)&lt;18,"Junior",INT((TODAY()-B105)/365)&gt;18,"Senior")</f>
        <v/>
      </c>
      <c r="D105" s="7"/>
      <c r="F105" s="4">
        <f t="shared" si="2"/>
        <v>1096</v>
      </c>
      <c r="H105" s="4">
        <f t="shared" si="3"/>
        <v>1096</v>
      </c>
      <c r="I105" s="7"/>
    </row>
    <row r="106" spans="2:9" x14ac:dyDescent="0.35">
      <c r="B106" s="9"/>
      <c r="C106" s="2" t="str" cm="1">
        <f t="array" aca="1" ref="C106" ca="1">_xlfn.IFS(B106="","",INT((TODAY()-B106)/365)&lt;18,"Junior",INT((TODAY()-B106)/365)&gt;18,"Senior")</f>
        <v/>
      </c>
      <c r="D106" s="7"/>
      <c r="F106" s="4">
        <f t="shared" si="2"/>
        <v>1096</v>
      </c>
      <c r="H106" s="4">
        <f t="shared" si="3"/>
        <v>1096</v>
      </c>
      <c r="I106" s="7"/>
    </row>
    <row r="107" spans="2:9" x14ac:dyDescent="0.35">
      <c r="B107" s="9"/>
      <c r="C107" s="2" t="str" cm="1">
        <f t="array" aca="1" ref="C107" ca="1">_xlfn.IFS(B107="","",INT((TODAY()-B107)/365)&lt;18,"Junior",INT((TODAY()-B107)/365)&gt;18,"Senior")</f>
        <v/>
      </c>
      <c r="D107" s="7"/>
      <c r="F107" s="4">
        <f t="shared" si="2"/>
        <v>1096</v>
      </c>
      <c r="H107" s="4">
        <f t="shared" si="3"/>
        <v>1096</v>
      </c>
      <c r="I107" s="7"/>
    </row>
    <row r="108" spans="2:9" x14ac:dyDescent="0.35">
      <c r="B108" s="9"/>
      <c r="C108" s="2" t="str" cm="1">
        <f t="array" aca="1" ref="C108" ca="1">_xlfn.IFS(B108="","",INT((TODAY()-B108)/365)&lt;18,"Junior",INT((TODAY()-B108)/365)&gt;18,"Senior")</f>
        <v/>
      </c>
      <c r="D108" s="7"/>
      <c r="F108" s="4">
        <f t="shared" si="2"/>
        <v>1096</v>
      </c>
      <c r="H108" s="4">
        <f t="shared" si="3"/>
        <v>1096</v>
      </c>
      <c r="I108" s="7"/>
    </row>
    <row r="109" spans="2:9" x14ac:dyDescent="0.35">
      <c r="B109" s="9"/>
      <c r="C109" s="2" t="str" cm="1">
        <f t="array" aca="1" ref="C109" ca="1">_xlfn.IFS(B109="","",INT((TODAY()-B109)/365)&lt;18,"Junior",INT((TODAY()-B109)/365)&gt;18,"Senior")</f>
        <v/>
      </c>
      <c r="D109" s="7"/>
      <c r="F109" s="4">
        <f t="shared" si="2"/>
        <v>1096</v>
      </c>
      <c r="H109" s="4">
        <f t="shared" si="3"/>
        <v>1096</v>
      </c>
      <c r="I109" s="7"/>
    </row>
    <row r="110" spans="2:9" x14ac:dyDescent="0.35">
      <c r="B110" s="9"/>
      <c r="C110" s="2" t="str" cm="1">
        <f t="array" aca="1" ref="C110" ca="1">_xlfn.IFS(B110="","",INT((TODAY()-B110)/365)&lt;18,"Junior",INT((TODAY()-B110)/365)&gt;18,"Senior")</f>
        <v/>
      </c>
      <c r="D110" s="7"/>
      <c r="F110" s="4">
        <f t="shared" si="2"/>
        <v>1096</v>
      </c>
      <c r="H110" s="4">
        <f t="shared" si="3"/>
        <v>1096</v>
      </c>
      <c r="I110" s="7"/>
    </row>
    <row r="111" spans="2:9" x14ac:dyDescent="0.35">
      <c r="B111" s="9"/>
      <c r="C111" s="2" t="str" cm="1">
        <f t="array" aca="1" ref="C111" ca="1">_xlfn.IFS(B111="","",INT((TODAY()-B111)/365)&lt;18,"Junior",INT((TODAY()-B111)/365)&gt;18,"Senior")</f>
        <v/>
      </c>
      <c r="D111" s="7"/>
      <c r="F111" s="4">
        <f t="shared" si="2"/>
        <v>1096</v>
      </c>
      <c r="H111" s="4">
        <f t="shared" si="3"/>
        <v>1096</v>
      </c>
      <c r="I111" s="7"/>
    </row>
    <row r="112" spans="2:9" x14ac:dyDescent="0.35">
      <c r="B112" s="9"/>
      <c r="C112" s="2" t="str" cm="1">
        <f t="array" aca="1" ref="C112" ca="1">_xlfn.IFS(B112="","",INT((TODAY()-B112)/365)&lt;18,"Junior",INT((TODAY()-B112)/365)&gt;18,"Senior")</f>
        <v/>
      </c>
      <c r="D112" s="7"/>
      <c r="F112" s="4">
        <f t="shared" si="2"/>
        <v>1096</v>
      </c>
      <c r="H112" s="4">
        <f t="shared" si="3"/>
        <v>1096</v>
      </c>
      <c r="I112" s="7"/>
    </row>
    <row r="113" spans="2:9" x14ac:dyDescent="0.35">
      <c r="B113" s="9"/>
      <c r="C113" s="2" t="str" cm="1">
        <f t="array" aca="1" ref="C113" ca="1">_xlfn.IFS(B113="","",INT((TODAY()-B113)/365)&lt;18,"Junior",INT((TODAY()-B113)/365)&gt;18,"Senior")</f>
        <v/>
      </c>
      <c r="D113" s="7"/>
      <c r="F113" s="4">
        <f t="shared" si="2"/>
        <v>1096</v>
      </c>
      <c r="H113" s="4">
        <f t="shared" si="3"/>
        <v>1096</v>
      </c>
      <c r="I113" s="7"/>
    </row>
    <row r="114" spans="2:9" x14ac:dyDescent="0.35">
      <c r="B114" s="9"/>
      <c r="C114" s="2" t="str" cm="1">
        <f t="array" aca="1" ref="C114" ca="1">_xlfn.IFS(B114="","",INT((TODAY()-B114)/365)&lt;18,"Junior",INT((TODAY()-B114)/365)&gt;18,"Senior")</f>
        <v/>
      </c>
      <c r="D114" s="7"/>
      <c r="F114" s="4">
        <f t="shared" si="2"/>
        <v>1096</v>
      </c>
      <c r="H114" s="4">
        <f t="shared" si="3"/>
        <v>1096</v>
      </c>
      <c r="I114" s="7"/>
    </row>
    <row r="115" spans="2:9" x14ac:dyDescent="0.35">
      <c r="B115" s="9"/>
      <c r="C115" s="2" t="str" cm="1">
        <f t="array" aca="1" ref="C115" ca="1">_xlfn.IFS(B115="","",INT((TODAY()-B115)/365)&lt;18,"Junior",INT((TODAY()-B115)/365)&gt;18,"Senior")</f>
        <v/>
      </c>
      <c r="D115" s="7"/>
      <c r="F115" s="4">
        <f t="shared" si="2"/>
        <v>1096</v>
      </c>
      <c r="H115" s="4">
        <f t="shared" si="3"/>
        <v>1096</v>
      </c>
      <c r="I115" s="7"/>
    </row>
    <row r="116" spans="2:9" x14ac:dyDescent="0.35">
      <c r="B116" s="9"/>
      <c r="C116" s="2" t="str" cm="1">
        <f t="array" aca="1" ref="C116" ca="1">_xlfn.IFS(B116="","",INT((TODAY()-B116)/365)&lt;18,"Junior",INT((TODAY()-B116)/365)&gt;18,"Senior")</f>
        <v/>
      </c>
      <c r="D116" s="7"/>
      <c r="F116" s="4">
        <f t="shared" si="2"/>
        <v>1096</v>
      </c>
      <c r="H116" s="4">
        <f t="shared" si="3"/>
        <v>1096</v>
      </c>
      <c r="I116" s="7"/>
    </row>
    <row r="117" spans="2:9" x14ac:dyDescent="0.35">
      <c r="B117" s="9"/>
      <c r="C117" s="2" t="str" cm="1">
        <f t="array" aca="1" ref="C117" ca="1">_xlfn.IFS(B117="","",INT((TODAY()-B117)/365)&lt;18,"Junior",INT((TODAY()-B117)/365)&gt;18,"Senior")</f>
        <v/>
      </c>
      <c r="D117" s="7"/>
      <c r="F117" s="4">
        <f t="shared" si="2"/>
        <v>1096</v>
      </c>
      <c r="H117" s="4">
        <f t="shared" si="3"/>
        <v>1096</v>
      </c>
      <c r="I117" s="7"/>
    </row>
    <row r="118" spans="2:9" x14ac:dyDescent="0.35">
      <c r="B118" s="9"/>
      <c r="C118" s="2" t="str" cm="1">
        <f t="array" aca="1" ref="C118" ca="1">_xlfn.IFS(B118="","",INT((TODAY()-B118)/365)&lt;18,"Junior",INT((TODAY()-B118)/365)&gt;18,"Senior")</f>
        <v/>
      </c>
      <c r="D118" s="7"/>
      <c r="F118" s="4">
        <f t="shared" si="2"/>
        <v>1096</v>
      </c>
      <c r="H118" s="4">
        <f t="shared" si="3"/>
        <v>1096</v>
      </c>
      <c r="I118" s="7"/>
    </row>
    <row r="119" spans="2:9" x14ac:dyDescent="0.35">
      <c r="B119" s="9"/>
      <c r="C119" s="2" t="str" cm="1">
        <f t="array" aca="1" ref="C119" ca="1">_xlfn.IFS(B119="","",INT((TODAY()-B119)/365)&lt;18,"Junior",INT((TODAY()-B119)/365)&gt;18,"Senior")</f>
        <v/>
      </c>
      <c r="D119" s="7"/>
      <c r="F119" s="4">
        <f t="shared" si="2"/>
        <v>1096</v>
      </c>
      <c r="H119" s="4">
        <f t="shared" si="3"/>
        <v>1096</v>
      </c>
      <c r="I119" s="7"/>
    </row>
    <row r="120" spans="2:9" x14ac:dyDescent="0.35">
      <c r="B120" s="9"/>
      <c r="C120" s="2" t="str" cm="1">
        <f t="array" aca="1" ref="C120" ca="1">_xlfn.IFS(B120="","",INT((TODAY()-B120)/365)&lt;18,"Junior",INT((TODAY()-B120)/365)&gt;18,"Senior")</f>
        <v/>
      </c>
      <c r="D120" s="7"/>
      <c r="F120" s="4">
        <f t="shared" si="2"/>
        <v>1096</v>
      </c>
      <c r="H120" s="4">
        <f t="shared" si="3"/>
        <v>1096</v>
      </c>
      <c r="I120" s="7"/>
    </row>
    <row r="121" spans="2:9" x14ac:dyDescent="0.35">
      <c r="B121" s="9"/>
      <c r="C121" s="2" t="str" cm="1">
        <f t="array" aca="1" ref="C121" ca="1">_xlfn.IFS(B121="","",INT((TODAY()-B121)/365)&lt;18,"Junior",INT((TODAY()-B121)/365)&gt;18,"Senior")</f>
        <v/>
      </c>
      <c r="D121" s="7"/>
      <c r="F121" s="4">
        <f t="shared" si="2"/>
        <v>1096</v>
      </c>
      <c r="H121" s="4">
        <f t="shared" si="3"/>
        <v>1096</v>
      </c>
      <c r="I121" s="7"/>
    </row>
    <row r="122" spans="2:9" x14ac:dyDescent="0.35">
      <c r="B122" s="9"/>
      <c r="C122" s="2" t="str" cm="1">
        <f t="array" aca="1" ref="C122" ca="1">_xlfn.IFS(B122="","",INT((TODAY()-B122)/365)&lt;18,"Junior",INT((TODAY()-B122)/365)&gt;18,"Senior")</f>
        <v/>
      </c>
      <c r="D122" s="7"/>
      <c r="F122" s="4">
        <f t="shared" si="2"/>
        <v>1096</v>
      </c>
      <c r="H122" s="4">
        <f t="shared" si="3"/>
        <v>1096</v>
      </c>
      <c r="I122" s="7"/>
    </row>
    <row r="123" spans="2:9" x14ac:dyDescent="0.35">
      <c r="B123" s="9"/>
      <c r="C123" s="2" t="str" cm="1">
        <f t="array" aca="1" ref="C123" ca="1">_xlfn.IFS(B123="","",INT((TODAY()-B123)/365)&lt;18,"Junior",INT((TODAY()-B123)/365)&gt;18,"Senior")</f>
        <v/>
      </c>
      <c r="D123" s="7"/>
      <c r="F123" s="4">
        <f t="shared" si="2"/>
        <v>1096</v>
      </c>
      <c r="H123" s="4">
        <f t="shared" si="3"/>
        <v>1096</v>
      </c>
      <c r="I123" s="7"/>
    </row>
    <row r="124" spans="2:9" x14ac:dyDescent="0.35">
      <c r="B124" s="9"/>
      <c r="C124" s="2" t="str" cm="1">
        <f t="array" aca="1" ref="C124" ca="1">_xlfn.IFS(B124="","",INT((TODAY()-B124)/365)&lt;18,"Junior",INT((TODAY()-B124)/365)&gt;18,"Senior")</f>
        <v/>
      </c>
      <c r="D124" s="7"/>
      <c r="F124" s="4">
        <f t="shared" si="2"/>
        <v>1096</v>
      </c>
      <c r="H124" s="4">
        <f t="shared" si="3"/>
        <v>1096</v>
      </c>
      <c r="I124" s="7"/>
    </row>
    <row r="125" spans="2:9" x14ac:dyDescent="0.35">
      <c r="B125" s="9"/>
      <c r="C125" s="2" t="str" cm="1">
        <f t="array" aca="1" ref="C125" ca="1">_xlfn.IFS(B125="","",INT((TODAY()-B125)/365)&lt;18,"Junior",INT((TODAY()-B125)/365)&gt;18,"Senior")</f>
        <v/>
      </c>
      <c r="D125" s="7"/>
      <c r="F125" s="4">
        <f t="shared" si="2"/>
        <v>1096</v>
      </c>
      <c r="H125" s="4">
        <f t="shared" si="3"/>
        <v>1096</v>
      </c>
      <c r="I125" s="7"/>
    </row>
    <row r="126" spans="2:9" x14ac:dyDescent="0.35">
      <c r="B126" s="9"/>
      <c r="C126" s="2" t="str" cm="1">
        <f t="array" aca="1" ref="C126" ca="1">_xlfn.IFS(B126="","",INT((TODAY()-B126)/365)&lt;18,"Junior",INT((TODAY()-B126)/365)&gt;18,"Senior")</f>
        <v/>
      </c>
      <c r="D126" s="7"/>
      <c r="F126" s="4">
        <f t="shared" si="2"/>
        <v>1096</v>
      </c>
      <c r="H126" s="4">
        <f t="shared" si="3"/>
        <v>1096</v>
      </c>
      <c r="I126" s="7"/>
    </row>
    <row r="127" spans="2:9" x14ac:dyDescent="0.35">
      <c r="B127" s="9"/>
      <c r="C127" s="2" t="str" cm="1">
        <f t="array" aca="1" ref="C127" ca="1">_xlfn.IFS(B127="","",INT((TODAY()-B127)/365)&lt;18,"Junior",INT((TODAY()-B127)/365)&gt;18,"Senior")</f>
        <v/>
      </c>
      <c r="D127" s="7"/>
      <c r="F127" s="4">
        <f t="shared" si="2"/>
        <v>1096</v>
      </c>
      <c r="H127" s="4">
        <f t="shared" si="3"/>
        <v>1096</v>
      </c>
      <c r="I127" s="7"/>
    </row>
    <row r="128" spans="2:9" x14ac:dyDescent="0.35">
      <c r="B128" s="9"/>
      <c r="C128" s="2" t="str" cm="1">
        <f t="array" aca="1" ref="C128" ca="1">_xlfn.IFS(B128="","",INT((TODAY()-B128)/365)&lt;18,"Junior",INT((TODAY()-B128)/365)&gt;18,"Senior")</f>
        <v/>
      </c>
      <c r="D128" s="7"/>
      <c r="F128" s="4">
        <f t="shared" si="2"/>
        <v>1096</v>
      </c>
      <c r="H128" s="4">
        <f t="shared" si="3"/>
        <v>1096</v>
      </c>
      <c r="I128" s="7"/>
    </row>
    <row r="129" spans="2:9" x14ac:dyDescent="0.35">
      <c r="B129" s="9"/>
      <c r="C129" s="2" t="str" cm="1">
        <f t="array" aca="1" ref="C129" ca="1">_xlfn.IFS(B129="","",INT((TODAY()-B129)/365)&lt;18,"Junior",INT((TODAY()-B129)/365)&gt;18,"Senior")</f>
        <v/>
      </c>
      <c r="D129" s="7"/>
      <c r="F129" s="4">
        <f t="shared" si="2"/>
        <v>1096</v>
      </c>
      <c r="H129" s="4">
        <f t="shared" si="3"/>
        <v>1096</v>
      </c>
      <c r="I129" s="7"/>
    </row>
    <row r="130" spans="2:9" x14ac:dyDescent="0.35">
      <c r="B130" s="9"/>
      <c r="C130" s="2" t="str" cm="1">
        <f t="array" aca="1" ref="C130" ca="1">_xlfn.IFS(B130="","",INT((TODAY()-B130)/365)&lt;18,"Junior",INT((TODAY()-B130)/365)&gt;18,"Senior")</f>
        <v/>
      </c>
      <c r="D130" s="7"/>
      <c r="F130" s="4">
        <f t="shared" si="2"/>
        <v>1096</v>
      </c>
      <c r="H130" s="4">
        <f t="shared" si="3"/>
        <v>1096</v>
      </c>
      <c r="I130" s="7"/>
    </row>
    <row r="131" spans="2:9" x14ac:dyDescent="0.35">
      <c r="B131" s="9"/>
      <c r="C131" s="2" t="str" cm="1">
        <f t="array" aca="1" ref="C131" ca="1">_xlfn.IFS(B131="","",INT((TODAY()-B131)/365)&lt;18,"Junior",INT((TODAY()-B131)/365)&gt;18,"Senior")</f>
        <v/>
      </c>
      <c r="D131" s="7"/>
      <c r="F131" s="4">
        <f t="shared" ref="F131:F194" si="4">DATE(YEAR(E131)+3,MONTH(E131),DAY(E131))</f>
        <v>1096</v>
      </c>
      <c r="H131" s="4">
        <f t="shared" ref="H131:H194" si="5">DATE(YEAR(G131)+3,MONTH(G131),DAY(G131))</f>
        <v>1096</v>
      </c>
      <c r="I131" s="7"/>
    </row>
    <row r="132" spans="2:9" x14ac:dyDescent="0.35">
      <c r="B132" s="9"/>
      <c r="C132" s="2" t="str" cm="1">
        <f t="array" aca="1" ref="C132" ca="1">_xlfn.IFS(B132="","",INT((TODAY()-B132)/365)&lt;18,"Junior",INT((TODAY()-B132)/365)&gt;18,"Senior")</f>
        <v/>
      </c>
      <c r="D132" s="7"/>
      <c r="F132" s="4">
        <f t="shared" si="4"/>
        <v>1096</v>
      </c>
      <c r="H132" s="4">
        <f t="shared" si="5"/>
        <v>1096</v>
      </c>
      <c r="I132" s="7"/>
    </row>
    <row r="133" spans="2:9" x14ac:dyDescent="0.35">
      <c r="B133" s="9"/>
      <c r="C133" s="2" t="str" cm="1">
        <f t="array" aca="1" ref="C133" ca="1">_xlfn.IFS(B133="","",INT((TODAY()-B133)/365)&lt;18,"Junior",INT((TODAY()-B133)/365)&gt;18,"Senior")</f>
        <v/>
      </c>
      <c r="D133" s="7"/>
      <c r="F133" s="4">
        <f t="shared" si="4"/>
        <v>1096</v>
      </c>
      <c r="H133" s="4">
        <f t="shared" si="5"/>
        <v>1096</v>
      </c>
      <c r="I133" s="7"/>
    </row>
    <row r="134" spans="2:9" x14ac:dyDescent="0.35">
      <c r="B134" s="9"/>
      <c r="C134" s="2" t="str" cm="1">
        <f t="array" aca="1" ref="C134" ca="1">_xlfn.IFS(B134="","",INT((TODAY()-B134)/365)&lt;18,"Junior",INT((TODAY()-B134)/365)&gt;18,"Senior")</f>
        <v/>
      </c>
      <c r="D134" s="7"/>
      <c r="F134" s="4">
        <f t="shared" si="4"/>
        <v>1096</v>
      </c>
      <c r="H134" s="4">
        <f t="shared" si="5"/>
        <v>1096</v>
      </c>
      <c r="I134" s="7"/>
    </row>
    <row r="135" spans="2:9" x14ac:dyDescent="0.35">
      <c r="B135" s="9"/>
      <c r="C135" s="2" t="str" cm="1">
        <f t="array" aca="1" ref="C135" ca="1">_xlfn.IFS(B135="","",INT((TODAY()-B135)/365)&lt;18,"Junior",INT((TODAY()-B135)/365)&gt;18,"Senior")</f>
        <v/>
      </c>
      <c r="D135" s="7"/>
      <c r="F135" s="4">
        <f t="shared" si="4"/>
        <v>1096</v>
      </c>
      <c r="H135" s="4">
        <f t="shared" si="5"/>
        <v>1096</v>
      </c>
      <c r="I135" s="7"/>
    </row>
    <row r="136" spans="2:9" x14ac:dyDescent="0.35">
      <c r="B136" s="9"/>
      <c r="C136" s="2" t="str" cm="1">
        <f t="array" aca="1" ref="C136" ca="1">_xlfn.IFS(B136="","",INT((TODAY()-B136)/365)&lt;18,"Junior",INT((TODAY()-B136)/365)&gt;18,"Senior")</f>
        <v/>
      </c>
      <c r="D136" s="7"/>
      <c r="F136" s="4">
        <f t="shared" si="4"/>
        <v>1096</v>
      </c>
      <c r="H136" s="4">
        <f t="shared" si="5"/>
        <v>1096</v>
      </c>
      <c r="I136" s="7"/>
    </row>
    <row r="137" spans="2:9" x14ac:dyDescent="0.35">
      <c r="B137" s="9"/>
      <c r="C137" s="2" t="str" cm="1">
        <f t="array" aca="1" ref="C137" ca="1">_xlfn.IFS(B137="","",INT((TODAY()-B137)/365)&lt;18,"Junior",INT((TODAY()-B137)/365)&gt;18,"Senior")</f>
        <v/>
      </c>
      <c r="D137" s="7"/>
      <c r="F137" s="4">
        <f t="shared" si="4"/>
        <v>1096</v>
      </c>
      <c r="H137" s="4">
        <f t="shared" si="5"/>
        <v>1096</v>
      </c>
      <c r="I137" s="7"/>
    </row>
    <row r="138" spans="2:9" x14ac:dyDescent="0.35">
      <c r="B138" s="9"/>
      <c r="C138" s="2" t="str" cm="1">
        <f t="array" aca="1" ref="C138" ca="1">_xlfn.IFS(B138="","",INT((TODAY()-B138)/365)&lt;18,"Junior",INT((TODAY()-B138)/365)&gt;18,"Senior")</f>
        <v/>
      </c>
      <c r="D138" s="7"/>
      <c r="F138" s="4">
        <f t="shared" si="4"/>
        <v>1096</v>
      </c>
      <c r="H138" s="4">
        <f t="shared" si="5"/>
        <v>1096</v>
      </c>
      <c r="I138" s="7"/>
    </row>
    <row r="139" spans="2:9" x14ac:dyDescent="0.35">
      <c r="B139" s="9"/>
      <c r="C139" s="2" t="str" cm="1">
        <f t="array" aca="1" ref="C139" ca="1">_xlfn.IFS(B139="","",INT((TODAY()-B139)/365)&lt;18,"Junior",INT((TODAY()-B139)/365)&gt;18,"Senior")</f>
        <v/>
      </c>
      <c r="D139" s="7"/>
      <c r="F139" s="4">
        <f t="shared" si="4"/>
        <v>1096</v>
      </c>
      <c r="H139" s="4">
        <f t="shared" si="5"/>
        <v>1096</v>
      </c>
      <c r="I139" s="7"/>
    </row>
    <row r="140" spans="2:9" x14ac:dyDescent="0.35">
      <c r="B140" s="9"/>
      <c r="C140" s="2" t="str" cm="1">
        <f t="array" aca="1" ref="C140" ca="1">_xlfn.IFS(B140="","",INT((TODAY()-B140)/365)&lt;18,"Junior",INT((TODAY()-B140)/365)&gt;18,"Senior")</f>
        <v/>
      </c>
      <c r="D140" s="7"/>
      <c r="F140" s="4">
        <f t="shared" si="4"/>
        <v>1096</v>
      </c>
      <c r="H140" s="4">
        <f t="shared" si="5"/>
        <v>1096</v>
      </c>
      <c r="I140" s="7"/>
    </row>
    <row r="141" spans="2:9" x14ac:dyDescent="0.35">
      <c r="B141" s="9"/>
      <c r="C141" s="2" t="str" cm="1">
        <f t="array" aca="1" ref="C141" ca="1">_xlfn.IFS(B141="","",INT((TODAY()-B141)/365)&lt;18,"Junior",INT((TODAY()-B141)/365)&gt;18,"Senior")</f>
        <v/>
      </c>
      <c r="D141" s="7"/>
      <c r="F141" s="4">
        <f t="shared" si="4"/>
        <v>1096</v>
      </c>
      <c r="H141" s="4">
        <f t="shared" si="5"/>
        <v>1096</v>
      </c>
      <c r="I141" s="7"/>
    </row>
    <row r="142" spans="2:9" x14ac:dyDescent="0.35">
      <c r="B142" s="9"/>
      <c r="C142" s="2" t="str" cm="1">
        <f t="array" aca="1" ref="C142" ca="1">_xlfn.IFS(B142="","",INT((TODAY()-B142)/365)&lt;18,"Junior",INT((TODAY()-B142)/365)&gt;18,"Senior")</f>
        <v/>
      </c>
      <c r="D142" s="7"/>
      <c r="F142" s="4">
        <f t="shared" si="4"/>
        <v>1096</v>
      </c>
      <c r="H142" s="4">
        <f t="shared" si="5"/>
        <v>1096</v>
      </c>
      <c r="I142" s="7"/>
    </row>
    <row r="143" spans="2:9" x14ac:dyDescent="0.35">
      <c r="B143" s="9"/>
      <c r="C143" s="2" t="str" cm="1">
        <f t="array" aca="1" ref="C143" ca="1">_xlfn.IFS(B143="","",INT((TODAY()-B143)/365)&lt;18,"Junior",INT((TODAY()-B143)/365)&gt;18,"Senior")</f>
        <v/>
      </c>
      <c r="D143" s="7"/>
      <c r="F143" s="4">
        <f t="shared" si="4"/>
        <v>1096</v>
      </c>
      <c r="H143" s="4">
        <f t="shared" si="5"/>
        <v>1096</v>
      </c>
      <c r="I143" s="7"/>
    </row>
    <row r="144" spans="2:9" x14ac:dyDescent="0.35">
      <c r="B144" s="9"/>
      <c r="C144" s="2" t="str" cm="1">
        <f t="array" aca="1" ref="C144" ca="1">_xlfn.IFS(B144="","",INT((TODAY()-B144)/365)&lt;18,"Junior",INT((TODAY()-B144)/365)&gt;18,"Senior")</f>
        <v/>
      </c>
      <c r="D144" s="7"/>
      <c r="F144" s="4">
        <f t="shared" si="4"/>
        <v>1096</v>
      </c>
      <c r="H144" s="4">
        <f t="shared" si="5"/>
        <v>1096</v>
      </c>
      <c r="I144" s="7"/>
    </row>
    <row r="145" spans="2:9" x14ac:dyDescent="0.35">
      <c r="B145" s="9"/>
      <c r="C145" s="2" t="str" cm="1">
        <f t="array" aca="1" ref="C145" ca="1">_xlfn.IFS(B145="","",INT((TODAY()-B145)/365)&lt;18,"Junior",INT((TODAY()-B145)/365)&gt;18,"Senior")</f>
        <v/>
      </c>
      <c r="D145" s="7"/>
      <c r="F145" s="4">
        <f t="shared" si="4"/>
        <v>1096</v>
      </c>
      <c r="H145" s="4">
        <f t="shared" si="5"/>
        <v>1096</v>
      </c>
      <c r="I145" s="7"/>
    </row>
    <row r="146" spans="2:9" x14ac:dyDescent="0.35">
      <c r="B146" s="9"/>
      <c r="C146" s="2" t="str" cm="1">
        <f t="array" aca="1" ref="C146" ca="1">_xlfn.IFS(B146="","",INT((TODAY()-B146)/365)&lt;18,"Junior",INT((TODAY()-B146)/365)&gt;18,"Senior")</f>
        <v/>
      </c>
      <c r="D146" s="7"/>
      <c r="F146" s="4">
        <f t="shared" si="4"/>
        <v>1096</v>
      </c>
      <c r="H146" s="4">
        <f t="shared" si="5"/>
        <v>1096</v>
      </c>
      <c r="I146" s="7"/>
    </row>
    <row r="147" spans="2:9" x14ac:dyDescent="0.35">
      <c r="B147" s="9"/>
      <c r="C147" s="2" t="str" cm="1">
        <f t="array" aca="1" ref="C147" ca="1">_xlfn.IFS(B147="","",INT((TODAY()-B147)/365)&lt;18,"Junior",INT((TODAY()-B147)/365)&gt;18,"Senior")</f>
        <v/>
      </c>
      <c r="D147" s="7"/>
      <c r="F147" s="4">
        <f t="shared" si="4"/>
        <v>1096</v>
      </c>
      <c r="H147" s="4">
        <f t="shared" si="5"/>
        <v>1096</v>
      </c>
      <c r="I147" s="7"/>
    </row>
    <row r="148" spans="2:9" x14ac:dyDescent="0.35">
      <c r="B148" s="9"/>
      <c r="C148" s="2" t="str" cm="1">
        <f t="array" aca="1" ref="C148" ca="1">_xlfn.IFS(B148="","",INT((TODAY()-B148)/365)&lt;18,"Junior",INT((TODAY()-B148)/365)&gt;18,"Senior")</f>
        <v/>
      </c>
      <c r="D148" s="7"/>
      <c r="F148" s="4">
        <f t="shared" si="4"/>
        <v>1096</v>
      </c>
      <c r="H148" s="4">
        <f t="shared" si="5"/>
        <v>1096</v>
      </c>
      <c r="I148" s="7"/>
    </row>
    <row r="149" spans="2:9" x14ac:dyDescent="0.35">
      <c r="B149" s="9"/>
      <c r="C149" s="2" t="str" cm="1">
        <f t="array" aca="1" ref="C149" ca="1">_xlfn.IFS(B149="","",INT((TODAY()-B149)/365)&lt;18,"Junior",INT((TODAY()-B149)/365)&gt;18,"Senior")</f>
        <v/>
      </c>
      <c r="D149" s="7"/>
      <c r="F149" s="4">
        <f t="shared" si="4"/>
        <v>1096</v>
      </c>
      <c r="H149" s="4">
        <f t="shared" si="5"/>
        <v>1096</v>
      </c>
      <c r="I149" s="7"/>
    </row>
    <row r="150" spans="2:9" x14ac:dyDescent="0.35">
      <c r="B150" s="9"/>
      <c r="C150" s="2" t="str" cm="1">
        <f t="array" aca="1" ref="C150" ca="1">_xlfn.IFS(B150="","",INT((TODAY()-B150)/365)&lt;18,"Junior",INT((TODAY()-B150)/365)&gt;18,"Senior")</f>
        <v/>
      </c>
      <c r="D150" s="7"/>
      <c r="F150" s="4">
        <f t="shared" si="4"/>
        <v>1096</v>
      </c>
      <c r="H150" s="4">
        <f t="shared" si="5"/>
        <v>1096</v>
      </c>
      <c r="I150" s="7"/>
    </row>
    <row r="151" spans="2:9" x14ac:dyDescent="0.35">
      <c r="B151" s="9"/>
      <c r="C151" s="2" t="str" cm="1">
        <f t="array" aca="1" ref="C151" ca="1">_xlfn.IFS(B151="","",INT((TODAY()-B151)/365)&lt;18,"Junior",INT((TODAY()-B151)/365)&gt;18,"Senior")</f>
        <v/>
      </c>
      <c r="D151" s="7"/>
      <c r="F151" s="4">
        <f t="shared" si="4"/>
        <v>1096</v>
      </c>
      <c r="H151" s="4">
        <f t="shared" si="5"/>
        <v>1096</v>
      </c>
      <c r="I151" s="7"/>
    </row>
    <row r="152" spans="2:9" x14ac:dyDescent="0.35">
      <c r="B152" s="9"/>
      <c r="C152" s="2" t="str" cm="1">
        <f t="array" aca="1" ref="C152" ca="1">_xlfn.IFS(B152="","",INT((TODAY()-B152)/365)&lt;18,"Junior",INT((TODAY()-B152)/365)&gt;18,"Senior")</f>
        <v/>
      </c>
      <c r="D152" s="7"/>
      <c r="F152" s="4">
        <f t="shared" si="4"/>
        <v>1096</v>
      </c>
      <c r="H152" s="4">
        <f t="shared" si="5"/>
        <v>1096</v>
      </c>
      <c r="I152" s="7"/>
    </row>
    <row r="153" spans="2:9" x14ac:dyDescent="0.35">
      <c r="B153" s="9"/>
      <c r="C153" s="2" t="str" cm="1">
        <f t="array" aca="1" ref="C153" ca="1">_xlfn.IFS(B153="","",INT((TODAY()-B153)/365)&lt;18,"Junior",INT((TODAY()-B153)/365)&gt;18,"Senior")</f>
        <v/>
      </c>
      <c r="D153" s="7"/>
      <c r="F153" s="4">
        <f t="shared" si="4"/>
        <v>1096</v>
      </c>
      <c r="H153" s="4">
        <f t="shared" si="5"/>
        <v>1096</v>
      </c>
      <c r="I153" s="7"/>
    </row>
    <row r="154" spans="2:9" x14ac:dyDescent="0.35">
      <c r="B154" s="9"/>
      <c r="C154" s="2" t="str" cm="1">
        <f t="array" aca="1" ref="C154" ca="1">_xlfn.IFS(B154="","",INT((TODAY()-B154)/365)&lt;18,"Junior",INT((TODAY()-B154)/365)&gt;18,"Senior")</f>
        <v/>
      </c>
      <c r="D154" s="7"/>
      <c r="F154" s="4">
        <f t="shared" si="4"/>
        <v>1096</v>
      </c>
      <c r="H154" s="4">
        <f t="shared" si="5"/>
        <v>1096</v>
      </c>
      <c r="I154" s="7"/>
    </row>
    <row r="155" spans="2:9" x14ac:dyDescent="0.35">
      <c r="B155" s="9"/>
      <c r="C155" s="2" t="str" cm="1">
        <f t="array" aca="1" ref="C155" ca="1">_xlfn.IFS(B155="","",INT((TODAY()-B155)/365)&lt;18,"Junior",INT((TODAY()-B155)/365)&gt;18,"Senior")</f>
        <v/>
      </c>
      <c r="D155" s="7"/>
      <c r="F155" s="4">
        <f t="shared" si="4"/>
        <v>1096</v>
      </c>
      <c r="H155" s="4">
        <f t="shared" si="5"/>
        <v>1096</v>
      </c>
      <c r="I155" s="7"/>
    </row>
    <row r="156" spans="2:9" x14ac:dyDescent="0.35">
      <c r="B156" s="9"/>
      <c r="C156" s="2" t="str" cm="1">
        <f t="array" aca="1" ref="C156" ca="1">_xlfn.IFS(B156="","",INT((TODAY()-B156)/365)&lt;18,"Junior",INT((TODAY()-B156)/365)&gt;18,"Senior")</f>
        <v/>
      </c>
      <c r="D156" s="7"/>
      <c r="F156" s="4">
        <f t="shared" si="4"/>
        <v>1096</v>
      </c>
      <c r="H156" s="4">
        <f t="shared" si="5"/>
        <v>1096</v>
      </c>
      <c r="I156" s="7"/>
    </row>
    <row r="157" spans="2:9" x14ac:dyDescent="0.35">
      <c r="B157" s="9"/>
      <c r="C157" s="2" t="str" cm="1">
        <f t="array" aca="1" ref="C157" ca="1">_xlfn.IFS(B157="","",INT((TODAY()-B157)/365)&lt;18,"Junior",INT((TODAY()-B157)/365)&gt;18,"Senior")</f>
        <v/>
      </c>
      <c r="D157" s="7"/>
      <c r="F157" s="4">
        <f t="shared" si="4"/>
        <v>1096</v>
      </c>
      <c r="H157" s="4">
        <f t="shared" si="5"/>
        <v>1096</v>
      </c>
      <c r="I157" s="7"/>
    </row>
    <row r="158" spans="2:9" x14ac:dyDescent="0.35">
      <c r="B158" s="9"/>
      <c r="C158" s="2" t="str" cm="1">
        <f t="array" aca="1" ref="C158" ca="1">_xlfn.IFS(B158="","",INT((TODAY()-B158)/365)&lt;18,"Junior",INT((TODAY()-B158)/365)&gt;18,"Senior")</f>
        <v/>
      </c>
      <c r="D158" s="7"/>
      <c r="F158" s="4">
        <f t="shared" si="4"/>
        <v>1096</v>
      </c>
      <c r="H158" s="4">
        <f t="shared" si="5"/>
        <v>1096</v>
      </c>
      <c r="I158" s="7"/>
    </row>
    <row r="159" spans="2:9" x14ac:dyDescent="0.35">
      <c r="B159" s="9"/>
      <c r="C159" s="2" t="str" cm="1">
        <f t="array" aca="1" ref="C159" ca="1">_xlfn.IFS(B159="","",INT((TODAY()-B159)/365)&lt;18,"Junior",INT((TODAY()-B159)/365)&gt;18,"Senior")</f>
        <v/>
      </c>
      <c r="D159" s="7"/>
      <c r="F159" s="4">
        <f t="shared" si="4"/>
        <v>1096</v>
      </c>
      <c r="H159" s="4">
        <f t="shared" si="5"/>
        <v>1096</v>
      </c>
      <c r="I159" s="7"/>
    </row>
    <row r="160" spans="2:9" x14ac:dyDescent="0.35">
      <c r="B160" s="9"/>
      <c r="C160" s="2" t="str" cm="1">
        <f t="array" aca="1" ref="C160" ca="1">_xlfn.IFS(B160="","",INT((TODAY()-B160)/365)&lt;18,"Junior",INT((TODAY()-B160)/365)&gt;18,"Senior")</f>
        <v/>
      </c>
      <c r="D160" s="7"/>
      <c r="F160" s="4">
        <f t="shared" si="4"/>
        <v>1096</v>
      </c>
      <c r="H160" s="4">
        <f t="shared" si="5"/>
        <v>1096</v>
      </c>
      <c r="I160" s="7"/>
    </row>
    <row r="161" spans="2:9" x14ac:dyDescent="0.35">
      <c r="B161" s="9"/>
      <c r="C161" s="2" t="str" cm="1">
        <f t="array" aca="1" ref="C161" ca="1">_xlfn.IFS(B161="","",INT((TODAY()-B161)/365)&lt;18,"Junior",INT((TODAY()-B161)/365)&gt;18,"Senior")</f>
        <v/>
      </c>
      <c r="D161" s="7"/>
      <c r="F161" s="4">
        <f t="shared" si="4"/>
        <v>1096</v>
      </c>
      <c r="H161" s="4">
        <f t="shared" si="5"/>
        <v>1096</v>
      </c>
      <c r="I161" s="7"/>
    </row>
    <row r="162" spans="2:9" x14ac:dyDescent="0.35">
      <c r="B162" s="9"/>
      <c r="C162" s="2" t="str" cm="1">
        <f t="array" aca="1" ref="C162" ca="1">_xlfn.IFS(B162="","",INT((TODAY()-B162)/365)&lt;18,"Junior",INT((TODAY()-B162)/365)&gt;18,"Senior")</f>
        <v/>
      </c>
      <c r="D162" s="7"/>
      <c r="F162" s="4">
        <f t="shared" si="4"/>
        <v>1096</v>
      </c>
      <c r="H162" s="4">
        <f t="shared" si="5"/>
        <v>1096</v>
      </c>
      <c r="I162" s="7"/>
    </row>
    <row r="163" spans="2:9" x14ac:dyDescent="0.35">
      <c r="B163" s="9"/>
      <c r="C163" s="2" t="str" cm="1">
        <f t="array" aca="1" ref="C163" ca="1">_xlfn.IFS(B163="","",INT((TODAY()-B163)/365)&lt;18,"Junior",INT((TODAY()-B163)/365)&gt;18,"Senior")</f>
        <v/>
      </c>
      <c r="D163" s="7"/>
      <c r="F163" s="4">
        <f t="shared" si="4"/>
        <v>1096</v>
      </c>
      <c r="H163" s="4">
        <f t="shared" si="5"/>
        <v>1096</v>
      </c>
      <c r="I163" s="7"/>
    </row>
    <row r="164" spans="2:9" x14ac:dyDescent="0.35">
      <c r="B164" s="9"/>
      <c r="C164" s="2" t="str" cm="1">
        <f t="array" aca="1" ref="C164" ca="1">_xlfn.IFS(B164="","",INT((TODAY()-B164)/365)&lt;18,"Junior",INT((TODAY()-B164)/365)&gt;18,"Senior")</f>
        <v/>
      </c>
      <c r="D164" s="7"/>
      <c r="F164" s="4">
        <f t="shared" si="4"/>
        <v>1096</v>
      </c>
      <c r="H164" s="4">
        <f t="shared" si="5"/>
        <v>1096</v>
      </c>
      <c r="I164" s="7"/>
    </row>
    <row r="165" spans="2:9" x14ac:dyDescent="0.35">
      <c r="B165" s="9"/>
      <c r="C165" s="2" t="str" cm="1">
        <f t="array" aca="1" ref="C165" ca="1">_xlfn.IFS(B165="","",INT((TODAY()-B165)/365)&lt;18,"Junior",INT((TODAY()-B165)/365)&gt;18,"Senior")</f>
        <v/>
      </c>
      <c r="D165" s="7"/>
      <c r="F165" s="4">
        <f t="shared" si="4"/>
        <v>1096</v>
      </c>
      <c r="H165" s="4">
        <f t="shared" si="5"/>
        <v>1096</v>
      </c>
      <c r="I165" s="7"/>
    </row>
    <row r="166" spans="2:9" x14ac:dyDescent="0.35">
      <c r="B166" s="9"/>
      <c r="C166" s="2" t="str" cm="1">
        <f t="array" aca="1" ref="C166" ca="1">_xlfn.IFS(B166="","",INT((TODAY()-B166)/365)&lt;18,"Junior",INT((TODAY()-B166)/365)&gt;18,"Senior")</f>
        <v/>
      </c>
      <c r="D166" s="7"/>
      <c r="F166" s="4">
        <f t="shared" si="4"/>
        <v>1096</v>
      </c>
      <c r="H166" s="4">
        <f t="shared" si="5"/>
        <v>1096</v>
      </c>
      <c r="I166" s="7"/>
    </row>
    <row r="167" spans="2:9" x14ac:dyDescent="0.35">
      <c r="B167" s="9"/>
      <c r="C167" s="2" t="str" cm="1">
        <f t="array" aca="1" ref="C167" ca="1">_xlfn.IFS(B167="","",INT((TODAY()-B167)/365)&lt;18,"Junior",INT((TODAY()-B167)/365)&gt;18,"Senior")</f>
        <v/>
      </c>
      <c r="D167" s="7"/>
      <c r="F167" s="4">
        <f t="shared" si="4"/>
        <v>1096</v>
      </c>
      <c r="H167" s="4">
        <f t="shared" si="5"/>
        <v>1096</v>
      </c>
      <c r="I167" s="7"/>
    </row>
    <row r="168" spans="2:9" x14ac:dyDescent="0.35">
      <c r="B168" s="9"/>
      <c r="C168" s="2" t="str" cm="1">
        <f t="array" aca="1" ref="C168" ca="1">_xlfn.IFS(B168="","",INT((TODAY()-B168)/365)&lt;18,"Junior",INT((TODAY()-B168)/365)&gt;18,"Senior")</f>
        <v/>
      </c>
      <c r="D168" s="7"/>
      <c r="F168" s="4">
        <f t="shared" si="4"/>
        <v>1096</v>
      </c>
      <c r="H168" s="4">
        <f t="shared" si="5"/>
        <v>1096</v>
      </c>
      <c r="I168" s="7"/>
    </row>
    <row r="169" spans="2:9" x14ac:dyDescent="0.35">
      <c r="B169" s="9"/>
      <c r="C169" s="2" t="str" cm="1">
        <f t="array" aca="1" ref="C169" ca="1">_xlfn.IFS(B169="","",INT((TODAY()-B169)/365)&lt;18,"Junior",INT((TODAY()-B169)/365)&gt;18,"Senior")</f>
        <v/>
      </c>
      <c r="D169" s="7"/>
      <c r="F169" s="4">
        <f t="shared" si="4"/>
        <v>1096</v>
      </c>
      <c r="H169" s="4">
        <f t="shared" si="5"/>
        <v>1096</v>
      </c>
      <c r="I169" s="7"/>
    </row>
    <row r="170" spans="2:9" x14ac:dyDescent="0.35">
      <c r="B170" s="9"/>
      <c r="C170" s="2" t="str" cm="1">
        <f t="array" aca="1" ref="C170" ca="1">_xlfn.IFS(B170="","",INT((TODAY()-B170)/365)&lt;18,"Junior",INT((TODAY()-B170)/365)&gt;18,"Senior")</f>
        <v/>
      </c>
      <c r="D170" s="7"/>
      <c r="F170" s="4">
        <f t="shared" si="4"/>
        <v>1096</v>
      </c>
      <c r="H170" s="4">
        <f t="shared" si="5"/>
        <v>1096</v>
      </c>
      <c r="I170" s="7"/>
    </row>
    <row r="171" spans="2:9" x14ac:dyDescent="0.35">
      <c r="B171" s="9"/>
      <c r="C171" s="2" t="str" cm="1">
        <f t="array" aca="1" ref="C171" ca="1">_xlfn.IFS(B171="","",INT((TODAY()-B171)/365)&lt;18,"Junior",INT((TODAY()-B171)/365)&gt;18,"Senior")</f>
        <v/>
      </c>
      <c r="D171" s="7"/>
      <c r="F171" s="4">
        <f t="shared" si="4"/>
        <v>1096</v>
      </c>
      <c r="H171" s="4">
        <f t="shared" si="5"/>
        <v>1096</v>
      </c>
      <c r="I171" s="7"/>
    </row>
    <row r="172" spans="2:9" x14ac:dyDescent="0.35">
      <c r="B172" s="9"/>
      <c r="C172" s="2" t="str" cm="1">
        <f t="array" aca="1" ref="C172" ca="1">_xlfn.IFS(B172="","",INT((TODAY()-B172)/365)&lt;18,"Junior",INT((TODAY()-B172)/365)&gt;18,"Senior")</f>
        <v/>
      </c>
      <c r="D172" s="7"/>
      <c r="F172" s="4">
        <f t="shared" si="4"/>
        <v>1096</v>
      </c>
      <c r="H172" s="4">
        <f t="shared" si="5"/>
        <v>1096</v>
      </c>
      <c r="I172" s="7"/>
    </row>
    <row r="173" spans="2:9" x14ac:dyDescent="0.35">
      <c r="B173" s="9"/>
      <c r="C173" s="2" t="str" cm="1">
        <f t="array" aca="1" ref="C173" ca="1">_xlfn.IFS(B173="","",INT((TODAY()-B173)/365)&lt;18,"Junior",INT((TODAY()-B173)/365)&gt;18,"Senior")</f>
        <v/>
      </c>
      <c r="D173" s="7"/>
      <c r="F173" s="4">
        <f t="shared" si="4"/>
        <v>1096</v>
      </c>
      <c r="H173" s="4">
        <f t="shared" si="5"/>
        <v>1096</v>
      </c>
      <c r="I173" s="7"/>
    </row>
    <row r="174" spans="2:9" x14ac:dyDescent="0.35">
      <c r="B174" s="9"/>
      <c r="C174" s="2" t="str" cm="1">
        <f t="array" aca="1" ref="C174" ca="1">_xlfn.IFS(B174="","",INT((TODAY()-B174)/365)&lt;18,"Junior",INT((TODAY()-B174)/365)&gt;18,"Senior")</f>
        <v/>
      </c>
      <c r="D174" s="7"/>
      <c r="F174" s="4">
        <f t="shared" si="4"/>
        <v>1096</v>
      </c>
      <c r="H174" s="4">
        <f t="shared" si="5"/>
        <v>1096</v>
      </c>
      <c r="I174" s="7"/>
    </row>
    <row r="175" spans="2:9" x14ac:dyDescent="0.35">
      <c r="B175" s="9"/>
      <c r="C175" s="2" t="str" cm="1">
        <f t="array" aca="1" ref="C175" ca="1">_xlfn.IFS(B175="","",INT((TODAY()-B175)/365)&lt;18,"Junior",INT((TODAY()-B175)/365)&gt;18,"Senior")</f>
        <v/>
      </c>
      <c r="D175" s="7"/>
      <c r="F175" s="4">
        <f t="shared" si="4"/>
        <v>1096</v>
      </c>
      <c r="H175" s="4">
        <f t="shared" si="5"/>
        <v>1096</v>
      </c>
      <c r="I175" s="7"/>
    </row>
    <row r="176" spans="2:9" x14ac:dyDescent="0.35">
      <c r="B176" s="9"/>
      <c r="C176" s="2" t="str" cm="1">
        <f t="array" aca="1" ref="C176" ca="1">_xlfn.IFS(B176="","",INT((TODAY()-B176)/365)&lt;18,"Junior",INT((TODAY()-B176)/365)&gt;18,"Senior")</f>
        <v/>
      </c>
      <c r="D176" s="7"/>
      <c r="F176" s="4">
        <f t="shared" si="4"/>
        <v>1096</v>
      </c>
      <c r="H176" s="4">
        <f t="shared" si="5"/>
        <v>1096</v>
      </c>
      <c r="I176" s="7"/>
    </row>
    <row r="177" spans="2:9" x14ac:dyDescent="0.35">
      <c r="B177" s="9"/>
      <c r="C177" s="2" t="str" cm="1">
        <f t="array" aca="1" ref="C177" ca="1">_xlfn.IFS(B177="","",INT((TODAY()-B177)/365)&lt;18,"Junior",INT((TODAY()-B177)/365)&gt;18,"Senior")</f>
        <v/>
      </c>
      <c r="D177" s="7"/>
      <c r="F177" s="4">
        <f t="shared" si="4"/>
        <v>1096</v>
      </c>
      <c r="H177" s="4">
        <f t="shared" si="5"/>
        <v>1096</v>
      </c>
      <c r="I177" s="7"/>
    </row>
    <row r="178" spans="2:9" x14ac:dyDescent="0.35">
      <c r="B178" s="9"/>
      <c r="C178" s="2" t="str" cm="1">
        <f t="array" aca="1" ref="C178" ca="1">_xlfn.IFS(B178="","",INT((TODAY()-B178)/365)&lt;18,"Junior",INT((TODAY()-B178)/365)&gt;18,"Senior")</f>
        <v/>
      </c>
      <c r="D178" s="7"/>
      <c r="F178" s="4">
        <f t="shared" si="4"/>
        <v>1096</v>
      </c>
      <c r="H178" s="4">
        <f t="shared" si="5"/>
        <v>1096</v>
      </c>
      <c r="I178" s="7"/>
    </row>
    <row r="179" spans="2:9" x14ac:dyDescent="0.35">
      <c r="B179" s="9"/>
      <c r="C179" s="2" t="str" cm="1">
        <f t="array" aca="1" ref="C179" ca="1">_xlfn.IFS(B179="","",INT((TODAY()-B179)/365)&lt;18,"Junior",INT((TODAY()-B179)/365)&gt;18,"Senior")</f>
        <v/>
      </c>
      <c r="D179" s="7"/>
      <c r="F179" s="4">
        <f t="shared" si="4"/>
        <v>1096</v>
      </c>
      <c r="H179" s="4">
        <f t="shared" si="5"/>
        <v>1096</v>
      </c>
      <c r="I179" s="7"/>
    </row>
    <row r="180" spans="2:9" x14ac:dyDescent="0.35">
      <c r="B180" s="9"/>
      <c r="C180" s="2" t="str" cm="1">
        <f t="array" aca="1" ref="C180" ca="1">_xlfn.IFS(B180="","",INT((TODAY()-B180)/365)&lt;18,"Junior",INT((TODAY()-B180)/365)&gt;18,"Senior")</f>
        <v/>
      </c>
      <c r="D180" s="7"/>
      <c r="F180" s="4">
        <f t="shared" si="4"/>
        <v>1096</v>
      </c>
      <c r="H180" s="4">
        <f t="shared" si="5"/>
        <v>1096</v>
      </c>
      <c r="I180" s="7"/>
    </row>
    <row r="181" spans="2:9" x14ac:dyDescent="0.35">
      <c r="B181" s="9"/>
      <c r="C181" s="2" t="str" cm="1">
        <f t="array" aca="1" ref="C181" ca="1">_xlfn.IFS(B181="","",INT((TODAY()-B181)/365)&lt;18,"Junior",INT((TODAY()-B181)/365)&gt;18,"Senior")</f>
        <v/>
      </c>
      <c r="D181" s="7"/>
      <c r="F181" s="4">
        <f t="shared" si="4"/>
        <v>1096</v>
      </c>
      <c r="H181" s="4">
        <f t="shared" si="5"/>
        <v>1096</v>
      </c>
      <c r="I181" s="7"/>
    </row>
    <row r="182" spans="2:9" x14ac:dyDescent="0.35">
      <c r="B182" s="9"/>
      <c r="C182" s="2" t="str" cm="1">
        <f t="array" aca="1" ref="C182" ca="1">_xlfn.IFS(B182="","",INT((TODAY()-B182)/365)&lt;18,"Junior",INT((TODAY()-B182)/365)&gt;18,"Senior")</f>
        <v/>
      </c>
      <c r="D182" s="7"/>
      <c r="F182" s="4">
        <f t="shared" si="4"/>
        <v>1096</v>
      </c>
      <c r="H182" s="4">
        <f t="shared" si="5"/>
        <v>1096</v>
      </c>
      <c r="I182" s="7"/>
    </row>
    <row r="183" spans="2:9" x14ac:dyDescent="0.35">
      <c r="B183" s="9"/>
      <c r="C183" s="2" t="str" cm="1">
        <f t="array" aca="1" ref="C183" ca="1">_xlfn.IFS(B183="","",INT((TODAY()-B183)/365)&lt;18,"Junior",INT((TODAY()-B183)/365)&gt;18,"Senior")</f>
        <v/>
      </c>
      <c r="D183" s="7"/>
      <c r="F183" s="4">
        <f t="shared" si="4"/>
        <v>1096</v>
      </c>
      <c r="H183" s="4">
        <f t="shared" si="5"/>
        <v>1096</v>
      </c>
      <c r="I183" s="7"/>
    </row>
    <row r="184" spans="2:9" x14ac:dyDescent="0.35">
      <c r="B184" s="9"/>
      <c r="C184" s="2" t="str" cm="1">
        <f t="array" aca="1" ref="C184" ca="1">_xlfn.IFS(B184="","",INT((TODAY()-B184)/365)&lt;18,"Junior",INT((TODAY()-B184)/365)&gt;18,"Senior")</f>
        <v/>
      </c>
      <c r="D184" s="7"/>
      <c r="F184" s="4">
        <f t="shared" si="4"/>
        <v>1096</v>
      </c>
      <c r="H184" s="4">
        <f t="shared" si="5"/>
        <v>1096</v>
      </c>
      <c r="I184" s="7"/>
    </row>
    <row r="185" spans="2:9" x14ac:dyDescent="0.35">
      <c r="B185" s="9"/>
      <c r="C185" s="2" t="str" cm="1">
        <f t="array" aca="1" ref="C185" ca="1">_xlfn.IFS(B185="","",INT((TODAY()-B185)/365)&lt;18,"Junior",INT((TODAY()-B185)/365)&gt;18,"Senior")</f>
        <v/>
      </c>
      <c r="D185" s="7"/>
      <c r="F185" s="4">
        <f t="shared" si="4"/>
        <v>1096</v>
      </c>
      <c r="H185" s="4">
        <f t="shared" si="5"/>
        <v>1096</v>
      </c>
      <c r="I185" s="7"/>
    </row>
    <row r="186" spans="2:9" x14ac:dyDescent="0.35">
      <c r="B186" s="9"/>
      <c r="C186" s="2" t="str" cm="1">
        <f t="array" aca="1" ref="C186" ca="1">_xlfn.IFS(B186="","",INT((TODAY()-B186)/365)&lt;18,"Junior",INT((TODAY()-B186)/365)&gt;18,"Senior")</f>
        <v/>
      </c>
      <c r="D186" s="7"/>
      <c r="F186" s="4">
        <f t="shared" si="4"/>
        <v>1096</v>
      </c>
      <c r="H186" s="4">
        <f t="shared" si="5"/>
        <v>1096</v>
      </c>
      <c r="I186" s="7"/>
    </row>
    <row r="187" spans="2:9" x14ac:dyDescent="0.35">
      <c r="B187" s="9"/>
      <c r="C187" s="2" t="str" cm="1">
        <f t="array" aca="1" ref="C187" ca="1">_xlfn.IFS(B187="","",INT((TODAY()-B187)/365)&lt;18,"Junior",INT((TODAY()-B187)/365)&gt;18,"Senior")</f>
        <v/>
      </c>
      <c r="D187" s="7"/>
      <c r="F187" s="4">
        <f t="shared" si="4"/>
        <v>1096</v>
      </c>
      <c r="H187" s="4">
        <f t="shared" si="5"/>
        <v>1096</v>
      </c>
      <c r="I187" s="7"/>
    </row>
    <row r="188" spans="2:9" x14ac:dyDescent="0.35">
      <c r="B188" s="9"/>
      <c r="C188" s="2" t="str" cm="1">
        <f t="array" aca="1" ref="C188" ca="1">_xlfn.IFS(B188="","",INT((TODAY()-B188)/365)&lt;18,"Junior",INT((TODAY()-B188)/365)&gt;18,"Senior")</f>
        <v/>
      </c>
      <c r="D188" s="7"/>
      <c r="F188" s="4">
        <f t="shared" si="4"/>
        <v>1096</v>
      </c>
      <c r="H188" s="4">
        <f t="shared" si="5"/>
        <v>1096</v>
      </c>
      <c r="I188" s="7"/>
    </row>
    <row r="189" spans="2:9" x14ac:dyDescent="0.35">
      <c r="B189" s="9"/>
      <c r="C189" s="2" t="str" cm="1">
        <f t="array" aca="1" ref="C189" ca="1">_xlfn.IFS(B189="","",INT((TODAY()-B189)/365)&lt;18,"Junior",INT((TODAY()-B189)/365)&gt;18,"Senior")</f>
        <v/>
      </c>
      <c r="D189" s="7"/>
      <c r="F189" s="4">
        <f t="shared" si="4"/>
        <v>1096</v>
      </c>
      <c r="H189" s="4">
        <f t="shared" si="5"/>
        <v>1096</v>
      </c>
      <c r="I189" s="7"/>
    </row>
    <row r="190" spans="2:9" x14ac:dyDescent="0.35">
      <c r="B190" s="9"/>
      <c r="C190" s="2" t="str" cm="1">
        <f t="array" aca="1" ref="C190" ca="1">_xlfn.IFS(B190="","",INT((TODAY()-B190)/365)&lt;18,"Junior",INT((TODAY()-B190)/365)&gt;18,"Senior")</f>
        <v/>
      </c>
      <c r="D190" s="7"/>
      <c r="F190" s="4">
        <f t="shared" si="4"/>
        <v>1096</v>
      </c>
      <c r="H190" s="4">
        <f t="shared" si="5"/>
        <v>1096</v>
      </c>
      <c r="I190" s="7"/>
    </row>
    <row r="191" spans="2:9" x14ac:dyDescent="0.35">
      <c r="B191" s="9"/>
      <c r="C191" s="2" t="str" cm="1">
        <f t="array" aca="1" ref="C191" ca="1">_xlfn.IFS(B191="","",INT((TODAY()-B191)/365)&lt;18,"Junior",INT((TODAY()-B191)/365)&gt;18,"Senior")</f>
        <v/>
      </c>
      <c r="D191" s="7"/>
      <c r="F191" s="4">
        <f t="shared" si="4"/>
        <v>1096</v>
      </c>
      <c r="H191" s="4">
        <f t="shared" si="5"/>
        <v>1096</v>
      </c>
      <c r="I191" s="7"/>
    </row>
    <row r="192" spans="2:9" x14ac:dyDescent="0.35">
      <c r="B192" s="9"/>
      <c r="C192" s="2" t="str" cm="1">
        <f t="array" aca="1" ref="C192" ca="1">_xlfn.IFS(B192="","",INT((TODAY()-B192)/365)&lt;18,"Junior",INT((TODAY()-B192)/365)&gt;18,"Senior")</f>
        <v/>
      </c>
      <c r="D192" s="7"/>
      <c r="F192" s="4">
        <f t="shared" si="4"/>
        <v>1096</v>
      </c>
      <c r="H192" s="4">
        <f t="shared" si="5"/>
        <v>1096</v>
      </c>
      <c r="I192" s="7"/>
    </row>
    <row r="193" spans="2:9" x14ac:dyDescent="0.35">
      <c r="B193" s="9"/>
      <c r="C193" s="2" t="str" cm="1">
        <f t="array" aca="1" ref="C193" ca="1">_xlfn.IFS(B193="","",INT((TODAY()-B193)/365)&lt;18,"Junior",INT((TODAY()-B193)/365)&gt;18,"Senior")</f>
        <v/>
      </c>
      <c r="D193" s="7"/>
      <c r="F193" s="4">
        <f t="shared" si="4"/>
        <v>1096</v>
      </c>
      <c r="H193" s="4">
        <f t="shared" si="5"/>
        <v>1096</v>
      </c>
      <c r="I193" s="7"/>
    </row>
    <row r="194" spans="2:9" x14ac:dyDescent="0.35">
      <c r="B194" s="9"/>
      <c r="C194" s="2" t="str" cm="1">
        <f t="array" aca="1" ref="C194" ca="1">_xlfn.IFS(B194="","",INT((TODAY()-B194)/365)&lt;18,"Junior",INT((TODAY()-B194)/365)&gt;18,"Senior")</f>
        <v/>
      </c>
      <c r="D194" s="7"/>
      <c r="F194" s="4">
        <f t="shared" si="4"/>
        <v>1096</v>
      </c>
      <c r="H194" s="4">
        <f t="shared" si="5"/>
        <v>1096</v>
      </c>
      <c r="I194" s="7"/>
    </row>
    <row r="195" spans="2:9" x14ac:dyDescent="0.35">
      <c r="B195" s="9"/>
      <c r="C195" s="2" t="str" cm="1">
        <f t="array" aca="1" ref="C195" ca="1">_xlfn.IFS(B195="","",INT((TODAY()-B195)/365)&lt;18,"Junior",INT((TODAY()-B195)/365)&gt;18,"Senior")</f>
        <v/>
      </c>
      <c r="D195" s="7"/>
      <c r="F195" s="4">
        <f t="shared" ref="F195:F258" si="6">DATE(YEAR(E195)+3,MONTH(E195),DAY(E195))</f>
        <v>1096</v>
      </c>
      <c r="H195" s="4">
        <f t="shared" ref="H195:H258" si="7">DATE(YEAR(G195)+3,MONTH(G195),DAY(G195))</f>
        <v>1096</v>
      </c>
      <c r="I195" s="7"/>
    </row>
    <row r="196" spans="2:9" x14ac:dyDescent="0.35">
      <c r="B196" s="9"/>
      <c r="C196" s="2" t="str" cm="1">
        <f t="array" aca="1" ref="C196" ca="1">_xlfn.IFS(B196="","",INT((TODAY()-B196)/365)&lt;18,"Junior",INT((TODAY()-B196)/365)&gt;18,"Senior")</f>
        <v/>
      </c>
      <c r="D196" s="7"/>
      <c r="F196" s="4">
        <f t="shared" si="6"/>
        <v>1096</v>
      </c>
      <c r="H196" s="4">
        <f t="shared" si="7"/>
        <v>1096</v>
      </c>
      <c r="I196" s="7"/>
    </row>
    <row r="197" spans="2:9" x14ac:dyDescent="0.35">
      <c r="B197" s="9"/>
      <c r="C197" s="2" t="str" cm="1">
        <f t="array" aca="1" ref="C197" ca="1">_xlfn.IFS(B197="","",INT((TODAY()-B197)/365)&lt;18,"Junior",INT((TODAY()-B197)/365)&gt;18,"Senior")</f>
        <v/>
      </c>
      <c r="D197" s="7"/>
      <c r="F197" s="4">
        <f t="shared" si="6"/>
        <v>1096</v>
      </c>
      <c r="H197" s="4">
        <f t="shared" si="7"/>
        <v>1096</v>
      </c>
      <c r="I197" s="7"/>
    </row>
    <row r="198" spans="2:9" x14ac:dyDescent="0.35">
      <c r="B198" s="9"/>
      <c r="C198" s="2" t="str" cm="1">
        <f t="array" aca="1" ref="C198" ca="1">_xlfn.IFS(B198="","",INT((TODAY()-B198)/365)&lt;18,"Junior",INT((TODAY()-B198)/365)&gt;18,"Senior")</f>
        <v/>
      </c>
      <c r="D198" s="7"/>
      <c r="F198" s="4">
        <f t="shared" si="6"/>
        <v>1096</v>
      </c>
      <c r="H198" s="4">
        <f t="shared" si="7"/>
        <v>1096</v>
      </c>
      <c r="I198" s="7"/>
    </row>
    <row r="199" spans="2:9" x14ac:dyDescent="0.35">
      <c r="B199" s="9"/>
      <c r="C199" s="2" t="str" cm="1">
        <f t="array" aca="1" ref="C199" ca="1">_xlfn.IFS(B199="","",INT((TODAY()-B199)/365)&lt;18,"Junior",INT((TODAY()-B199)/365)&gt;18,"Senior")</f>
        <v/>
      </c>
      <c r="D199" s="7"/>
      <c r="F199" s="4">
        <f t="shared" si="6"/>
        <v>1096</v>
      </c>
      <c r="H199" s="4">
        <f t="shared" si="7"/>
        <v>1096</v>
      </c>
      <c r="I199" s="7"/>
    </row>
    <row r="200" spans="2:9" x14ac:dyDescent="0.35">
      <c r="B200" s="9"/>
      <c r="C200" s="2" t="str" cm="1">
        <f t="array" aca="1" ref="C200" ca="1">_xlfn.IFS(B200="","",INT((TODAY()-B200)/365)&lt;18,"Junior",INT((TODAY()-B200)/365)&gt;18,"Senior")</f>
        <v/>
      </c>
      <c r="D200" s="7"/>
      <c r="F200" s="4">
        <f t="shared" si="6"/>
        <v>1096</v>
      </c>
      <c r="H200" s="4">
        <f t="shared" si="7"/>
        <v>1096</v>
      </c>
      <c r="I200" s="7"/>
    </row>
    <row r="201" spans="2:9" x14ac:dyDescent="0.35">
      <c r="B201" s="9"/>
      <c r="C201" s="2" t="str" cm="1">
        <f t="array" aca="1" ref="C201" ca="1">_xlfn.IFS(B201="","",INT((TODAY()-B201)/365)&lt;18,"Junior",INT((TODAY()-B201)/365)&gt;18,"Senior")</f>
        <v/>
      </c>
      <c r="D201" s="7"/>
      <c r="F201" s="4">
        <f t="shared" si="6"/>
        <v>1096</v>
      </c>
      <c r="H201" s="4">
        <f t="shared" si="7"/>
        <v>1096</v>
      </c>
      <c r="I201" s="7"/>
    </row>
    <row r="202" spans="2:9" x14ac:dyDescent="0.35">
      <c r="B202" s="9"/>
      <c r="C202" s="2" t="str" cm="1">
        <f t="array" aca="1" ref="C202" ca="1">_xlfn.IFS(B202="","",INT((TODAY()-B202)/365)&lt;18,"Junior",INT((TODAY()-B202)/365)&gt;18,"Senior")</f>
        <v/>
      </c>
      <c r="D202" s="7"/>
      <c r="F202" s="4">
        <f t="shared" si="6"/>
        <v>1096</v>
      </c>
      <c r="H202" s="4">
        <f t="shared" si="7"/>
        <v>1096</v>
      </c>
      <c r="I202" s="7"/>
    </row>
    <row r="203" spans="2:9" x14ac:dyDescent="0.35">
      <c r="B203" s="9"/>
      <c r="C203" s="2" t="str" cm="1">
        <f t="array" aca="1" ref="C203" ca="1">_xlfn.IFS(B203="","",INT((TODAY()-B203)/365)&lt;18,"Junior",INT((TODAY()-B203)/365)&gt;18,"Senior")</f>
        <v/>
      </c>
      <c r="D203" s="7"/>
      <c r="F203" s="4">
        <f t="shared" si="6"/>
        <v>1096</v>
      </c>
      <c r="H203" s="4">
        <f t="shared" si="7"/>
        <v>1096</v>
      </c>
      <c r="I203" s="7"/>
    </row>
    <row r="204" spans="2:9" x14ac:dyDescent="0.35">
      <c r="B204" s="9"/>
      <c r="C204" s="2" t="str" cm="1">
        <f t="array" aca="1" ref="C204" ca="1">_xlfn.IFS(B204="","",INT((TODAY()-B204)/365)&lt;18,"Junior",INT((TODAY()-B204)/365)&gt;18,"Senior")</f>
        <v/>
      </c>
      <c r="D204" s="7"/>
      <c r="F204" s="4">
        <f t="shared" si="6"/>
        <v>1096</v>
      </c>
      <c r="H204" s="4">
        <f t="shared" si="7"/>
        <v>1096</v>
      </c>
      <c r="I204" s="7"/>
    </row>
    <row r="205" spans="2:9" x14ac:dyDescent="0.35">
      <c r="B205" s="9"/>
      <c r="C205" s="2" t="str" cm="1">
        <f t="array" aca="1" ref="C205" ca="1">_xlfn.IFS(B205="","",INT((TODAY()-B205)/365)&lt;18,"Junior",INT((TODAY()-B205)/365)&gt;18,"Senior")</f>
        <v/>
      </c>
      <c r="D205" s="7"/>
      <c r="F205" s="4">
        <f t="shared" si="6"/>
        <v>1096</v>
      </c>
      <c r="H205" s="4">
        <f t="shared" si="7"/>
        <v>1096</v>
      </c>
      <c r="I205" s="7"/>
    </row>
    <row r="206" spans="2:9" x14ac:dyDescent="0.35">
      <c r="B206" s="9"/>
      <c r="C206" s="2" t="str" cm="1">
        <f t="array" aca="1" ref="C206" ca="1">_xlfn.IFS(B206="","",INT((TODAY()-B206)/365)&lt;18,"Junior",INT((TODAY()-B206)/365)&gt;18,"Senior")</f>
        <v/>
      </c>
      <c r="D206" s="7"/>
      <c r="F206" s="4">
        <f t="shared" si="6"/>
        <v>1096</v>
      </c>
      <c r="H206" s="4">
        <f t="shared" si="7"/>
        <v>1096</v>
      </c>
      <c r="I206" s="7"/>
    </row>
    <row r="207" spans="2:9" x14ac:dyDescent="0.35">
      <c r="B207" s="9"/>
      <c r="C207" s="2" t="str" cm="1">
        <f t="array" aca="1" ref="C207" ca="1">_xlfn.IFS(B207="","",INT((TODAY()-B207)/365)&lt;18,"Junior",INT((TODAY()-B207)/365)&gt;18,"Senior")</f>
        <v/>
      </c>
      <c r="D207" s="7"/>
      <c r="F207" s="4">
        <f t="shared" si="6"/>
        <v>1096</v>
      </c>
      <c r="H207" s="4">
        <f t="shared" si="7"/>
        <v>1096</v>
      </c>
      <c r="I207" s="7"/>
    </row>
    <row r="208" spans="2:9" x14ac:dyDescent="0.35">
      <c r="B208" s="9"/>
      <c r="C208" s="2" t="str" cm="1">
        <f t="array" aca="1" ref="C208" ca="1">_xlfn.IFS(B208="","",INT((TODAY()-B208)/365)&lt;18,"Junior",INT((TODAY()-B208)/365)&gt;18,"Senior")</f>
        <v/>
      </c>
      <c r="D208" s="7"/>
      <c r="F208" s="4">
        <f t="shared" si="6"/>
        <v>1096</v>
      </c>
      <c r="H208" s="4">
        <f t="shared" si="7"/>
        <v>1096</v>
      </c>
      <c r="I208" s="7"/>
    </row>
    <row r="209" spans="2:9" x14ac:dyDescent="0.35">
      <c r="B209" s="9"/>
      <c r="C209" s="2" t="str" cm="1">
        <f t="array" aca="1" ref="C209" ca="1">_xlfn.IFS(B209="","",INT((TODAY()-B209)/365)&lt;18,"Junior",INT((TODAY()-B209)/365)&gt;18,"Senior")</f>
        <v/>
      </c>
      <c r="D209" s="7"/>
      <c r="F209" s="4">
        <f t="shared" si="6"/>
        <v>1096</v>
      </c>
      <c r="H209" s="4">
        <f t="shared" si="7"/>
        <v>1096</v>
      </c>
      <c r="I209" s="7"/>
    </row>
    <row r="210" spans="2:9" x14ac:dyDescent="0.35">
      <c r="B210" s="9"/>
      <c r="C210" s="2" t="str" cm="1">
        <f t="array" aca="1" ref="C210" ca="1">_xlfn.IFS(B210="","",INT((TODAY()-B210)/365)&lt;18,"Junior",INT((TODAY()-B210)/365)&gt;18,"Senior")</f>
        <v/>
      </c>
      <c r="D210" s="7"/>
      <c r="F210" s="4">
        <f t="shared" si="6"/>
        <v>1096</v>
      </c>
      <c r="H210" s="4">
        <f t="shared" si="7"/>
        <v>1096</v>
      </c>
      <c r="I210" s="7"/>
    </row>
    <row r="211" spans="2:9" x14ac:dyDescent="0.35">
      <c r="B211" s="9"/>
      <c r="C211" s="2" t="str" cm="1">
        <f t="array" aca="1" ref="C211" ca="1">_xlfn.IFS(B211="","",INT((TODAY()-B211)/365)&lt;18,"Junior",INT((TODAY()-B211)/365)&gt;18,"Senior")</f>
        <v/>
      </c>
      <c r="D211" s="7"/>
      <c r="F211" s="4">
        <f t="shared" si="6"/>
        <v>1096</v>
      </c>
      <c r="H211" s="4">
        <f t="shared" si="7"/>
        <v>1096</v>
      </c>
      <c r="I211" s="7"/>
    </row>
    <row r="212" spans="2:9" x14ac:dyDescent="0.35">
      <c r="B212" s="9"/>
      <c r="C212" s="2" t="str" cm="1">
        <f t="array" aca="1" ref="C212" ca="1">_xlfn.IFS(B212="","",INT((TODAY()-B212)/365)&lt;18,"Junior",INT((TODAY()-B212)/365)&gt;18,"Senior")</f>
        <v/>
      </c>
      <c r="D212" s="7"/>
      <c r="F212" s="4">
        <f t="shared" si="6"/>
        <v>1096</v>
      </c>
      <c r="H212" s="4">
        <f t="shared" si="7"/>
        <v>1096</v>
      </c>
      <c r="I212" s="7"/>
    </row>
    <row r="213" spans="2:9" x14ac:dyDescent="0.35">
      <c r="B213" s="9"/>
      <c r="C213" s="2" t="str" cm="1">
        <f t="array" aca="1" ref="C213" ca="1">_xlfn.IFS(B213="","",INT((TODAY()-B213)/365)&lt;18,"Junior",INT((TODAY()-B213)/365)&gt;18,"Senior")</f>
        <v/>
      </c>
      <c r="D213" s="7"/>
      <c r="F213" s="4">
        <f t="shared" si="6"/>
        <v>1096</v>
      </c>
      <c r="H213" s="4">
        <f t="shared" si="7"/>
        <v>1096</v>
      </c>
      <c r="I213" s="7"/>
    </row>
    <row r="214" spans="2:9" x14ac:dyDescent="0.35">
      <c r="B214" s="9"/>
      <c r="C214" s="2" t="str" cm="1">
        <f t="array" aca="1" ref="C214" ca="1">_xlfn.IFS(B214="","",INT((TODAY()-B214)/365)&lt;18,"Junior",INT((TODAY()-B214)/365)&gt;18,"Senior")</f>
        <v/>
      </c>
      <c r="D214" s="7"/>
      <c r="F214" s="4">
        <f t="shared" si="6"/>
        <v>1096</v>
      </c>
      <c r="H214" s="4">
        <f t="shared" si="7"/>
        <v>1096</v>
      </c>
      <c r="I214" s="7"/>
    </row>
    <row r="215" spans="2:9" x14ac:dyDescent="0.35">
      <c r="B215" s="9"/>
      <c r="C215" s="2" t="str" cm="1">
        <f t="array" aca="1" ref="C215" ca="1">_xlfn.IFS(B215="","",INT((TODAY()-B215)/365)&lt;18,"Junior",INT((TODAY()-B215)/365)&gt;18,"Senior")</f>
        <v/>
      </c>
      <c r="D215" s="7"/>
      <c r="F215" s="4">
        <f t="shared" si="6"/>
        <v>1096</v>
      </c>
      <c r="H215" s="4">
        <f t="shared" si="7"/>
        <v>1096</v>
      </c>
      <c r="I215" s="7"/>
    </row>
    <row r="216" spans="2:9" x14ac:dyDescent="0.35">
      <c r="B216" s="9"/>
      <c r="C216" s="2" t="str" cm="1">
        <f t="array" aca="1" ref="C216" ca="1">_xlfn.IFS(B216="","",INT((TODAY()-B216)/365)&lt;18,"Junior",INT((TODAY()-B216)/365)&gt;18,"Senior")</f>
        <v/>
      </c>
      <c r="D216" s="7"/>
      <c r="F216" s="4">
        <f t="shared" si="6"/>
        <v>1096</v>
      </c>
      <c r="H216" s="4">
        <f t="shared" si="7"/>
        <v>1096</v>
      </c>
      <c r="I216" s="7"/>
    </row>
    <row r="217" spans="2:9" x14ac:dyDescent="0.35">
      <c r="B217" s="9"/>
      <c r="C217" s="2" t="str" cm="1">
        <f t="array" aca="1" ref="C217" ca="1">_xlfn.IFS(B217="","",INT((TODAY()-B217)/365)&lt;18,"Junior",INT((TODAY()-B217)/365)&gt;18,"Senior")</f>
        <v/>
      </c>
      <c r="D217" s="7"/>
      <c r="F217" s="4">
        <f t="shared" si="6"/>
        <v>1096</v>
      </c>
      <c r="H217" s="4">
        <f t="shared" si="7"/>
        <v>1096</v>
      </c>
      <c r="I217" s="7"/>
    </row>
    <row r="218" spans="2:9" x14ac:dyDescent="0.35">
      <c r="B218" s="9"/>
      <c r="C218" s="2" t="str" cm="1">
        <f t="array" aca="1" ref="C218" ca="1">_xlfn.IFS(B218="","",INT((TODAY()-B218)/365)&lt;18,"Junior",INT((TODAY()-B218)/365)&gt;18,"Senior")</f>
        <v/>
      </c>
      <c r="D218" s="7"/>
      <c r="F218" s="4">
        <f t="shared" si="6"/>
        <v>1096</v>
      </c>
      <c r="H218" s="4">
        <f t="shared" si="7"/>
        <v>1096</v>
      </c>
      <c r="I218" s="7"/>
    </row>
    <row r="219" spans="2:9" x14ac:dyDescent="0.35">
      <c r="B219" s="9"/>
      <c r="C219" s="2" t="str" cm="1">
        <f t="array" aca="1" ref="C219" ca="1">_xlfn.IFS(B219="","",INT((TODAY()-B219)/365)&lt;18,"Junior",INT((TODAY()-B219)/365)&gt;18,"Senior")</f>
        <v/>
      </c>
      <c r="D219" s="7"/>
      <c r="F219" s="4">
        <f t="shared" si="6"/>
        <v>1096</v>
      </c>
      <c r="H219" s="4">
        <f t="shared" si="7"/>
        <v>1096</v>
      </c>
      <c r="I219" s="7"/>
    </row>
    <row r="220" spans="2:9" x14ac:dyDescent="0.35">
      <c r="B220" s="9"/>
      <c r="C220" s="2" t="str" cm="1">
        <f t="array" aca="1" ref="C220" ca="1">_xlfn.IFS(B220="","",INT((TODAY()-B220)/365)&lt;18,"Junior",INT((TODAY()-B220)/365)&gt;18,"Senior")</f>
        <v/>
      </c>
      <c r="D220" s="7"/>
      <c r="F220" s="4">
        <f t="shared" si="6"/>
        <v>1096</v>
      </c>
      <c r="H220" s="4">
        <f t="shared" si="7"/>
        <v>1096</v>
      </c>
      <c r="I220" s="7"/>
    </row>
    <row r="221" spans="2:9" x14ac:dyDescent="0.35">
      <c r="B221" s="9"/>
      <c r="C221" s="2" t="str" cm="1">
        <f t="array" aca="1" ref="C221" ca="1">_xlfn.IFS(B221="","",INT((TODAY()-B221)/365)&lt;18,"Junior",INT((TODAY()-B221)/365)&gt;18,"Senior")</f>
        <v/>
      </c>
      <c r="D221" s="7"/>
      <c r="F221" s="4">
        <f t="shared" si="6"/>
        <v>1096</v>
      </c>
      <c r="H221" s="4">
        <f t="shared" si="7"/>
        <v>1096</v>
      </c>
      <c r="I221" s="7"/>
    </row>
    <row r="222" spans="2:9" x14ac:dyDescent="0.35">
      <c r="B222" s="9"/>
      <c r="C222" s="2" t="str" cm="1">
        <f t="array" aca="1" ref="C222" ca="1">_xlfn.IFS(B222="","",INT((TODAY()-B222)/365)&lt;18,"Junior",INT((TODAY()-B222)/365)&gt;18,"Senior")</f>
        <v/>
      </c>
      <c r="D222" s="7"/>
      <c r="F222" s="4">
        <f t="shared" si="6"/>
        <v>1096</v>
      </c>
      <c r="H222" s="4">
        <f t="shared" si="7"/>
        <v>1096</v>
      </c>
      <c r="I222" s="7"/>
    </row>
    <row r="223" spans="2:9" x14ac:dyDescent="0.35">
      <c r="B223" s="9"/>
      <c r="C223" s="2" t="str" cm="1">
        <f t="array" aca="1" ref="C223" ca="1">_xlfn.IFS(B223="","",INT((TODAY()-B223)/365)&lt;18,"Junior",INT((TODAY()-B223)/365)&gt;18,"Senior")</f>
        <v/>
      </c>
      <c r="D223" s="7"/>
      <c r="F223" s="4">
        <f t="shared" si="6"/>
        <v>1096</v>
      </c>
      <c r="H223" s="4">
        <f t="shared" si="7"/>
        <v>1096</v>
      </c>
      <c r="I223" s="7"/>
    </row>
    <row r="224" spans="2:9" x14ac:dyDescent="0.35">
      <c r="B224" s="9"/>
      <c r="C224" s="2" t="str" cm="1">
        <f t="array" aca="1" ref="C224" ca="1">_xlfn.IFS(B224="","",INT((TODAY()-B224)/365)&lt;18,"Junior",INT((TODAY()-B224)/365)&gt;18,"Senior")</f>
        <v/>
      </c>
      <c r="D224" s="7"/>
      <c r="F224" s="4">
        <f t="shared" si="6"/>
        <v>1096</v>
      </c>
      <c r="H224" s="4">
        <f t="shared" si="7"/>
        <v>1096</v>
      </c>
      <c r="I224" s="7"/>
    </row>
    <row r="225" spans="2:9" x14ac:dyDescent="0.35">
      <c r="B225" s="9"/>
      <c r="C225" s="2" t="str" cm="1">
        <f t="array" aca="1" ref="C225" ca="1">_xlfn.IFS(B225="","",INT((TODAY()-B225)/365)&lt;18,"Junior",INT((TODAY()-B225)/365)&gt;18,"Senior")</f>
        <v/>
      </c>
      <c r="D225" s="7"/>
      <c r="F225" s="4">
        <f t="shared" si="6"/>
        <v>1096</v>
      </c>
      <c r="H225" s="4">
        <f t="shared" si="7"/>
        <v>1096</v>
      </c>
      <c r="I225" s="7"/>
    </row>
    <row r="226" spans="2:9" x14ac:dyDescent="0.35">
      <c r="B226" s="9"/>
      <c r="C226" s="2" t="str" cm="1">
        <f t="array" aca="1" ref="C226" ca="1">_xlfn.IFS(B226="","",INT((TODAY()-B226)/365)&lt;18,"Junior",INT((TODAY()-B226)/365)&gt;18,"Senior")</f>
        <v/>
      </c>
      <c r="D226" s="7"/>
      <c r="F226" s="4">
        <f t="shared" si="6"/>
        <v>1096</v>
      </c>
      <c r="H226" s="4">
        <f t="shared" si="7"/>
        <v>1096</v>
      </c>
      <c r="I226" s="7"/>
    </row>
    <row r="227" spans="2:9" x14ac:dyDescent="0.35">
      <c r="B227" s="9"/>
      <c r="C227" s="2" t="str" cm="1">
        <f t="array" aca="1" ref="C227" ca="1">_xlfn.IFS(B227="","",INT((TODAY()-B227)/365)&lt;18,"Junior",INT((TODAY()-B227)/365)&gt;18,"Senior")</f>
        <v/>
      </c>
      <c r="D227" s="7"/>
      <c r="F227" s="4">
        <f t="shared" si="6"/>
        <v>1096</v>
      </c>
      <c r="H227" s="4">
        <f t="shared" si="7"/>
        <v>1096</v>
      </c>
      <c r="I227" s="7"/>
    </row>
    <row r="228" spans="2:9" x14ac:dyDescent="0.35">
      <c r="B228" s="9"/>
      <c r="C228" s="2" t="str" cm="1">
        <f t="array" aca="1" ref="C228" ca="1">_xlfn.IFS(B228="","",INT((TODAY()-B228)/365)&lt;18,"Junior",INT((TODAY()-B228)/365)&gt;18,"Senior")</f>
        <v/>
      </c>
      <c r="D228" s="7"/>
      <c r="F228" s="4">
        <f t="shared" si="6"/>
        <v>1096</v>
      </c>
      <c r="H228" s="4">
        <f t="shared" si="7"/>
        <v>1096</v>
      </c>
      <c r="I228" s="7"/>
    </row>
    <row r="229" spans="2:9" x14ac:dyDescent="0.35">
      <c r="B229" s="9"/>
      <c r="C229" s="2" t="str" cm="1">
        <f t="array" aca="1" ref="C229" ca="1">_xlfn.IFS(B229="","",INT((TODAY()-B229)/365)&lt;18,"Junior",INT((TODAY()-B229)/365)&gt;18,"Senior")</f>
        <v/>
      </c>
      <c r="D229" s="7"/>
      <c r="F229" s="4">
        <f t="shared" si="6"/>
        <v>1096</v>
      </c>
      <c r="H229" s="4">
        <f t="shared" si="7"/>
        <v>1096</v>
      </c>
      <c r="I229" s="7"/>
    </row>
    <row r="230" spans="2:9" x14ac:dyDescent="0.35">
      <c r="B230" s="9"/>
      <c r="C230" s="2" t="str" cm="1">
        <f t="array" aca="1" ref="C230" ca="1">_xlfn.IFS(B230="","",INT((TODAY()-B230)/365)&lt;18,"Junior",INT((TODAY()-B230)/365)&gt;18,"Senior")</f>
        <v/>
      </c>
      <c r="D230" s="7"/>
      <c r="F230" s="4">
        <f t="shared" si="6"/>
        <v>1096</v>
      </c>
      <c r="H230" s="4">
        <f t="shared" si="7"/>
        <v>1096</v>
      </c>
      <c r="I230" s="7"/>
    </row>
    <row r="231" spans="2:9" x14ac:dyDescent="0.35">
      <c r="B231" s="9"/>
      <c r="C231" s="2" t="str" cm="1">
        <f t="array" aca="1" ref="C231" ca="1">_xlfn.IFS(B231="","",INT((TODAY()-B231)/365)&lt;18,"Junior",INT((TODAY()-B231)/365)&gt;18,"Senior")</f>
        <v/>
      </c>
      <c r="D231" s="7"/>
      <c r="F231" s="4">
        <f t="shared" si="6"/>
        <v>1096</v>
      </c>
      <c r="H231" s="4">
        <f t="shared" si="7"/>
        <v>1096</v>
      </c>
      <c r="I231" s="7"/>
    </row>
    <row r="232" spans="2:9" x14ac:dyDescent="0.35">
      <c r="B232" s="9"/>
      <c r="C232" s="2" t="str" cm="1">
        <f t="array" aca="1" ref="C232" ca="1">_xlfn.IFS(B232="","",INT((TODAY()-B232)/365)&lt;18,"Junior",INT((TODAY()-B232)/365)&gt;18,"Senior")</f>
        <v/>
      </c>
      <c r="D232" s="7"/>
      <c r="F232" s="4">
        <f t="shared" si="6"/>
        <v>1096</v>
      </c>
      <c r="H232" s="4">
        <f t="shared" si="7"/>
        <v>1096</v>
      </c>
      <c r="I232" s="7"/>
    </row>
    <row r="233" spans="2:9" x14ac:dyDescent="0.35">
      <c r="B233" s="9"/>
      <c r="C233" s="2" t="str" cm="1">
        <f t="array" aca="1" ref="C233" ca="1">_xlfn.IFS(B233="","",INT((TODAY()-B233)/365)&lt;18,"Junior",INT((TODAY()-B233)/365)&gt;18,"Senior")</f>
        <v/>
      </c>
      <c r="D233" s="7"/>
      <c r="F233" s="4">
        <f t="shared" si="6"/>
        <v>1096</v>
      </c>
      <c r="H233" s="4">
        <f t="shared" si="7"/>
        <v>1096</v>
      </c>
      <c r="I233" s="7"/>
    </row>
    <row r="234" spans="2:9" x14ac:dyDescent="0.35">
      <c r="B234" s="9"/>
      <c r="C234" s="2" t="str" cm="1">
        <f t="array" aca="1" ref="C234" ca="1">_xlfn.IFS(B234="","",INT((TODAY()-B234)/365)&lt;18,"Junior",INT((TODAY()-B234)/365)&gt;18,"Senior")</f>
        <v/>
      </c>
      <c r="D234" s="7"/>
      <c r="F234" s="4">
        <f t="shared" si="6"/>
        <v>1096</v>
      </c>
      <c r="H234" s="4">
        <f t="shared" si="7"/>
        <v>1096</v>
      </c>
      <c r="I234" s="7"/>
    </row>
    <row r="235" spans="2:9" x14ac:dyDescent="0.35">
      <c r="B235" s="9"/>
      <c r="C235" s="2" t="str" cm="1">
        <f t="array" aca="1" ref="C235" ca="1">_xlfn.IFS(B235="","",INT((TODAY()-B235)/365)&lt;18,"Junior",INT((TODAY()-B235)/365)&gt;18,"Senior")</f>
        <v/>
      </c>
      <c r="D235" s="7"/>
      <c r="F235" s="4">
        <f t="shared" si="6"/>
        <v>1096</v>
      </c>
      <c r="H235" s="4">
        <f t="shared" si="7"/>
        <v>1096</v>
      </c>
      <c r="I235" s="7"/>
    </row>
    <row r="236" spans="2:9" x14ac:dyDescent="0.35">
      <c r="B236" s="9"/>
      <c r="C236" s="2" t="str" cm="1">
        <f t="array" aca="1" ref="C236" ca="1">_xlfn.IFS(B236="","",INT((TODAY()-B236)/365)&lt;18,"Junior",INT((TODAY()-B236)/365)&gt;18,"Senior")</f>
        <v/>
      </c>
      <c r="D236" s="7"/>
      <c r="F236" s="4">
        <f t="shared" si="6"/>
        <v>1096</v>
      </c>
      <c r="H236" s="4">
        <f t="shared" si="7"/>
        <v>1096</v>
      </c>
      <c r="I236" s="7"/>
    </row>
    <row r="237" spans="2:9" x14ac:dyDescent="0.35">
      <c r="B237" s="9"/>
      <c r="C237" s="2" t="str" cm="1">
        <f t="array" aca="1" ref="C237" ca="1">_xlfn.IFS(B237="","",INT((TODAY()-B237)/365)&lt;18,"Junior",INT((TODAY()-B237)/365)&gt;18,"Senior")</f>
        <v/>
      </c>
      <c r="D237" s="7"/>
      <c r="F237" s="4">
        <f t="shared" si="6"/>
        <v>1096</v>
      </c>
      <c r="H237" s="4">
        <f t="shared" si="7"/>
        <v>1096</v>
      </c>
      <c r="I237" s="7"/>
    </row>
    <row r="238" spans="2:9" x14ac:dyDescent="0.35">
      <c r="B238" s="9"/>
      <c r="C238" s="2" t="str" cm="1">
        <f t="array" aca="1" ref="C238" ca="1">_xlfn.IFS(B238="","",INT((TODAY()-B238)/365)&lt;18,"Junior",INT((TODAY()-B238)/365)&gt;18,"Senior")</f>
        <v/>
      </c>
      <c r="D238" s="7"/>
      <c r="F238" s="4">
        <f t="shared" si="6"/>
        <v>1096</v>
      </c>
      <c r="H238" s="4">
        <f t="shared" si="7"/>
        <v>1096</v>
      </c>
      <c r="I238" s="7"/>
    </row>
    <row r="239" spans="2:9" x14ac:dyDescent="0.35">
      <c r="B239" s="9"/>
      <c r="C239" s="2" t="str" cm="1">
        <f t="array" aca="1" ref="C239" ca="1">_xlfn.IFS(B239="","",INT((TODAY()-B239)/365)&lt;18,"Junior",INT((TODAY()-B239)/365)&gt;18,"Senior")</f>
        <v/>
      </c>
      <c r="D239" s="7"/>
      <c r="F239" s="4">
        <f t="shared" si="6"/>
        <v>1096</v>
      </c>
      <c r="H239" s="4">
        <f t="shared" si="7"/>
        <v>1096</v>
      </c>
      <c r="I239" s="7"/>
    </row>
    <row r="240" spans="2:9" x14ac:dyDescent="0.35">
      <c r="B240" s="9"/>
      <c r="C240" s="2" t="str" cm="1">
        <f t="array" aca="1" ref="C240" ca="1">_xlfn.IFS(B240="","",INT((TODAY()-B240)/365)&lt;18,"Junior",INT((TODAY()-B240)/365)&gt;18,"Senior")</f>
        <v/>
      </c>
      <c r="D240" s="7"/>
      <c r="F240" s="4">
        <f t="shared" si="6"/>
        <v>1096</v>
      </c>
      <c r="H240" s="4">
        <f t="shared" si="7"/>
        <v>1096</v>
      </c>
      <c r="I240" s="7"/>
    </row>
    <row r="241" spans="2:9" x14ac:dyDescent="0.35">
      <c r="B241" s="9"/>
      <c r="C241" s="2" t="str" cm="1">
        <f t="array" aca="1" ref="C241" ca="1">_xlfn.IFS(B241="","",INT((TODAY()-B241)/365)&lt;18,"Junior",INT((TODAY()-B241)/365)&gt;18,"Senior")</f>
        <v/>
      </c>
      <c r="D241" s="7"/>
      <c r="F241" s="4">
        <f t="shared" si="6"/>
        <v>1096</v>
      </c>
      <c r="H241" s="4">
        <f t="shared" si="7"/>
        <v>1096</v>
      </c>
      <c r="I241" s="7"/>
    </row>
    <row r="242" spans="2:9" x14ac:dyDescent="0.35">
      <c r="B242" s="9"/>
      <c r="C242" s="2" t="str" cm="1">
        <f t="array" aca="1" ref="C242" ca="1">_xlfn.IFS(B242="","",INT((TODAY()-B242)/365)&lt;18,"Junior",INT((TODAY()-B242)/365)&gt;18,"Senior")</f>
        <v/>
      </c>
      <c r="D242" s="7"/>
      <c r="F242" s="4">
        <f t="shared" si="6"/>
        <v>1096</v>
      </c>
      <c r="H242" s="4">
        <f t="shared" si="7"/>
        <v>1096</v>
      </c>
      <c r="I242" s="7"/>
    </row>
    <row r="243" spans="2:9" x14ac:dyDescent="0.35">
      <c r="B243" s="9"/>
      <c r="C243" s="2" t="str" cm="1">
        <f t="array" aca="1" ref="C243" ca="1">_xlfn.IFS(B243="","",INT((TODAY()-B243)/365)&lt;18,"Junior",INT((TODAY()-B243)/365)&gt;18,"Senior")</f>
        <v/>
      </c>
      <c r="D243" s="7"/>
      <c r="F243" s="4">
        <f t="shared" si="6"/>
        <v>1096</v>
      </c>
      <c r="H243" s="4">
        <f t="shared" si="7"/>
        <v>1096</v>
      </c>
      <c r="I243" s="7"/>
    </row>
    <row r="244" spans="2:9" x14ac:dyDescent="0.35">
      <c r="B244" s="9"/>
      <c r="C244" s="2" t="str" cm="1">
        <f t="array" aca="1" ref="C244" ca="1">_xlfn.IFS(B244="","",INT((TODAY()-B244)/365)&lt;18,"Junior",INT((TODAY()-B244)/365)&gt;18,"Senior")</f>
        <v/>
      </c>
      <c r="D244" s="7"/>
      <c r="F244" s="4">
        <f t="shared" si="6"/>
        <v>1096</v>
      </c>
      <c r="H244" s="4">
        <f t="shared" si="7"/>
        <v>1096</v>
      </c>
      <c r="I244" s="7"/>
    </row>
    <row r="245" spans="2:9" x14ac:dyDescent="0.35">
      <c r="B245" s="9"/>
      <c r="C245" s="2" t="str" cm="1">
        <f t="array" aca="1" ref="C245" ca="1">_xlfn.IFS(B245="","",INT((TODAY()-B245)/365)&lt;18,"Junior",INT((TODAY()-B245)/365)&gt;18,"Senior")</f>
        <v/>
      </c>
      <c r="D245" s="7"/>
      <c r="F245" s="4">
        <f t="shared" si="6"/>
        <v>1096</v>
      </c>
      <c r="H245" s="4">
        <f t="shared" si="7"/>
        <v>1096</v>
      </c>
      <c r="I245" s="7"/>
    </row>
    <row r="246" spans="2:9" x14ac:dyDescent="0.35">
      <c r="B246" s="9"/>
      <c r="C246" s="2" t="str" cm="1">
        <f t="array" aca="1" ref="C246" ca="1">_xlfn.IFS(B246="","",INT((TODAY()-B246)/365)&lt;18,"Junior",INT((TODAY()-B246)/365)&gt;18,"Senior")</f>
        <v/>
      </c>
      <c r="D246" s="7"/>
      <c r="F246" s="4">
        <f t="shared" si="6"/>
        <v>1096</v>
      </c>
      <c r="H246" s="4">
        <f t="shared" si="7"/>
        <v>1096</v>
      </c>
      <c r="I246" s="7"/>
    </row>
    <row r="247" spans="2:9" x14ac:dyDescent="0.35">
      <c r="B247" s="9"/>
      <c r="C247" s="2" t="str" cm="1">
        <f t="array" aca="1" ref="C247" ca="1">_xlfn.IFS(B247="","",INT((TODAY()-B247)/365)&lt;18,"Junior",INT((TODAY()-B247)/365)&gt;18,"Senior")</f>
        <v/>
      </c>
      <c r="D247" s="7"/>
      <c r="F247" s="4">
        <f t="shared" si="6"/>
        <v>1096</v>
      </c>
      <c r="H247" s="4">
        <f t="shared" si="7"/>
        <v>1096</v>
      </c>
      <c r="I247" s="7"/>
    </row>
    <row r="248" spans="2:9" x14ac:dyDescent="0.35">
      <c r="B248" s="9"/>
      <c r="C248" s="2" t="str" cm="1">
        <f t="array" aca="1" ref="C248" ca="1">_xlfn.IFS(B248="","",INT((TODAY()-B248)/365)&lt;18,"Junior",INT((TODAY()-B248)/365)&gt;18,"Senior")</f>
        <v/>
      </c>
      <c r="D248" s="7"/>
      <c r="F248" s="4">
        <f t="shared" si="6"/>
        <v>1096</v>
      </c>
      <c r="H248" s="4">
        <f t="shared" si="7"/>
        <v>1096</v>
      </c>
      <c r="I248" s="7"/>
    </row>
    <row r="249" spans="2:9" x14ac:dyDescent="0.35">
      <c r="B249" s="9"/>
      <c r="C249" s="2" t="str" cm="1">
        <f t="array" aca="1" ref="C249" ca="1">_xlfn.IFS(B249="","",INT((TODAY()-B249)/365)&lt;18,"Junior",INT((TODAY()-B249)/365)&gt;18,"Senior")</f>
        <v/>
      </c>
      <c r="D249" s="7"/>
      <c r="F249" s="4">
        <f t="shared" si="6"/>
        <v>1096</v>
      </c>
      <c r="H249" s="4">
        <f t="shared" si="7"/>
        <v>1096</v>
      </c>
      <c r="I249" s="7"/>
    </row>
    <row r="250" spans="2:9" x14ac:dyDescent="0.35">
      <c r="B250" s="9"/>
      <c r="C250" s="2" t="str" cm="1">
        <f t="array" aca="1" ref="C250" ca="1">_xlfn.IFS(B250="","",INT((TODAY()-B250)/365)&lt;18,"Junior",INT((TODAY()-B250)/365)&gt;18,"Senior")</f>
        <v/>
      </c>
      <c r="D250" s="7"/>
      <c r="F250" s="4">
        <f t="shared" si="6"/>
        <v>1096</v>
      </c>
      <c r="H250" s="4">
        <f t="shared" si="7"/>
        <v>1096</v>
      </c>
      <c r="I250" s="7"/>
    </row>
    <row r="251" spans="2:9" x14ac:dyDescent="0.35">
      <c r="B251" s="9"/>
      <c r="C251" s="2" t="str" cm="1">
        <f t="array" aca="1" ref="C251" ca="1">_xlfn.IFS(B251="","",INT((TODAY()-B251)/365)&lt;18,"Junior",INT((TODAY()-B251)/365)&gt;18,"Senior")</f>
        <v/>
      </c>
      <c r="D251" s="7"/>
      <c r="F251" s="4">
        <f t="shared" si="6"/>
        <v>1096</v>
      </c>
      <c r="H251" s="4">
        <f t="shared" si="7"/>
        <v>1096</v>
      </c>
      <c r="I251" s="7"/>
    </row>
    <row r="252" spans="2:9" x14ac:dyDescent="0.35">
      <c r="B252" s="9"/>
      <c r="C252" s="2" t="str" cm="1">
        <f t="array" aca="1" ref="C252" ca="1">_xlfn.IFS(B252="","",INT((TODAY()-B252)/365)&lt;18,"Junior",INT((TODAY()-B252)/365)&gt;18,"Senior")</f>
        <v/>
      </c>
      <c r="D252" s="7"/>
      <c r="F252" s="4">
        <f t="shared" si="6"/>
        <v>1096</v>
      </c>
      <c r="H252" s="4">
        <f t="shared" si="7"/>
        <v>1096</v>
      </c>
      <c r="I252" s="7"/>
    </row>
    <row r="253" spans="2:9" x14ac:dyDescent="0.35">
      <c r="B253" s="9"/>
      <c r="C253" s="2" t="str" cm="1">
        <f t="array" aca="1" ref="C253" ca="1">_xlfn.IFS(B253="","",INT((TODAY()-B253)/365)&lt;18,"Junior",INT((TODAY()-B253)/365)&gt;18,"Senior")</f>
        <v/>
      </c>
      <c r="D253" s="7"/>
      <c r="F253" s="4">
        <f t="shared" si="6"/>
        <v>1096</v>
      </c>
      <c r="H253" s="4">
        <f t="shared" si="7"/>
        <v>1096</v>
      </c>
      <c r="I253" s="7"/>
    </row>
    <row r="254" spans="2:9" x14ac:dyDescent="0.35">
      <c r="B254" s="9"/>
      <c r="C254" s="2" t="str" cm="1">
        <f t="array" aca="1" ref="C254" ca="1">_xlfn.IFS(B254="","",INT((TODAY()-B254)/365)&lt;18,"Junior",INT((TODAY()-B254)/365)&gt;18,"Senior")</f>
        <v/>
      </c>
      <c r="D254" s="7"/>
      <c r="F254" s="4">
        <f t="shared" si="6"/>
        <v>1096</v>
      </c>
      <c r="H254" s="4">
        <f t="shared" si="7"/>
        <v>1096</v>
      </c>
      <c r="I254" s="7"/>
    </row>
    <row r="255" spans="2:9" x14ac:dyDescent="0.35">
      <c r="B255" s="9"/>
      <c r="C255" s="2" t="str" cm="1">
        <f t="array" aca="1" ref="C255" ca="1">_xlfn.IFS(B255="","",INT((TODAY()-B255)/365)&lt;18,"Junior",INT((TODAY()-B255)/365)&gt;18,"Senior")</f>
        <v/>
      </c>
      <c r="D255" s="7"/>
      <c r="F255" s="4">
        <f t="shared" si="6"/>
        <v>1096</v>
      </c>
      <c r="H255" s="4">
        <f t="shared" si="7"/>
        <v>1096</v>
      </c>
      <c r="I255" s="7"/>
    </row>
    <row r="256" spans="2:9" x14ac:dyDescent="0.35">
      <c r="B256" s="9"/>
      <c r="C256" s="2" t="str" cm="1">
        <f t="array" aca="1" ref="C256" ca="1">_xlfn.IFS(B256="","",INT((TODAY()-B256)/365)&lt;18,"Junior",INT((TODAY()-B256)/365)&gt;18,"Senior")</f>
        <v/>
      </c>
      <c r="D256" s="7"/>
      <c r="F256" s="4">
        <f t="shared" si="6"/>
        <v>1096</v>
      </c>
      <c r="H256" s="4">
        <f t="shared" si="7"/>
        <v>1096</v>
      </c>
      <c r="I256" s="7"/>
    </row>
    <row r="257" spans="2:9" x14ac:dyDescent="0.35">
      <c r="B257" s="9"/>
      <c r="C257" s="2" t="str" cm="1">
        <f t="array" aca="1" ref="C257" ca="1">_xlfn.IFS(B257="","",INT((TODAY()-B257)/365)&lt;18,"Junior",INT((TODAY()-B257)/365)&gt;18,"Senior")</f>
        <v/>
      </c>
      <c r="D257" s="7"/>
      <c r="F257" s="4">
        <f t="shared" si="6"/>
        <v>1096</v>
      </c>
      <c r="H257" s="4">
        <f t="shared" si="7"/>
        <v>1096</v>
      </c>
      <c r="I257" s="7"/>
    </row>
    <row r="258" spans="2:9" x14ac:dyDescent="0.35">
      <c r="B258" s="9"/>
      <c r="C258" s="2" t="str" cm="1">
        <f t="array" aca="1" ref="C258" ca="1">_xlfn.IFS(B258="","",INT((TODAY()-B258)/365)&lt;18,"Junior",INT((TODAY()-B258)/365)&gt;18,"Senior")</f>
        <v/>
      </c>
      <c r="D258" s="7"/>
      <c r="F258" s="4">
        <f t="shared" si="6"/>
        <v>1096</v>
      </c>
      <c r="H258" s="4">
        <f t="shared" si="7"/>
        <v>1096</v>
      </c>
      <c r="I258" s="7"/>
    </row>
    <row r="259" spans="2:9" x14ac:dyDescent="0.35">
      <c r="B259" s="9"/>
      <c r="C259" s="2" t="str" cm="1">
        <f t="array" aca="1" ref="C259" ca="1">_xlfn.IFS(B259="","",INT((TODAY()-B259)/365)&lt;18,"Junior",INT((TODAY()-B259)/365)&gt;18,"Senior")</f>
        <v/>
      </c>
      <c r="D259" s="7"/>
      <c r="F259" s="4">
        <f t="shared" ref="F259:F273" si="8">DATE(YEAR(E259)+3,MONTH(E259),DAY(E259))</f>
        <v>1096</v>
      </c>
      <c r="H259" s="4">
        <f t="shared" ref="H259:H322" si="9">DATE(YEAR(G259)+3,MONTH(G259),DAY(G259))</f>
        <v>1096</v>
      </c>
      <c r="I259" s="7"/>
    </row>
    <row r="260" spans="2:9" x14ac:dyDescent="0.35">
      <c r="B260" s="9"/>
      <c r="C260" s="2" t="str" cm="1">
        <f t="array" aca="1" ref="C260" ca="1">_xlfn.IFS(B260="","",INT((TODAY()-B260)/365)&lt;18,"Junior",INT((TODAY()-B260)/365)&gt;18,"Senior")</f>
        <v/>
      </c>
      <c r="D260" s="7"/>
      <c r="F260" s="4">
        <f t="shared" si="8"/>
        <v>1096</v>
      </c>
      <c r="H260" s="4">
        <f t="shared" si="9"/>
        <v>1096</v>
      </c>
      <c r="I260" s="7"/>
    </row>
    <row r="261" spans="2:9" x14ac:dyDescent="0.35">
      <c r="B261" s="9"/>
      <c r="C261" s="2" t="str" cm="1">
        <f t="array" aca="1" ref="C261" ca="1">_xlfn.IFS(B261="","",INT((TODAY()-B261)/365)&lt;18,"Junior",INT((TODAY()-B261)/365)&gt;18,"Senior")</f>
        <v/>
      </c>
      <c r="D261" s="7"/>
      <c r="F261" s="4">
        <f t="shared" si="8"/>
        <v>1096</v>
      </c>
      <c r="H261" s="4">
        <f t="shared" si="9"/>
        <v>1096</v>
      </c>
      <c r="I261" s="7"/>
    </row>
    <row r="262" spans="2:9" x14ac:dyDescent="0.35">
      <c r="B262" s="9"/>
      <c r="C262" s="2" t="str" cm="1">
        <f t="array" aca="1" ref="C262" ca="1">_xlfn.IFS(B262="","",INT((TODAY()-B262)/365)&lt;18,"Junior",INT((TODAY()-B262)/365)&gt;18,"Senior")</f>
        <v/>
      </c>
      <c r="D262" s="7"/>
      <c r="F262" s="4">
        <f t="shared" si="8"/>
        <v>1096</v>
      </c>
      <c r="H262" s="4">
        <f t="shared" si="9"/>
        <v>1096</v>
      </c>
      <c r="I262" s="7"/>
    </row>
    <row r="263" spans="2:9" x14ac:dyDescent="0.35">
      <c r="B263" s="9"/>
      <c r="C263" s="2" t="str" cm="1">
        <f t="array" aca="1" ref="C263" ca="1">_xlfn.IFS(B263="","",INT((TODAY()-B263)/365)&lt;18,"Junior",INT((TODAY()-B263)/365)&gt;18,"Senior")</f>
        <v/>
      </c>
      <c r="D263" s="7"/>
      <c r="F263" s="4">
        <f t="shared" si="8"/>
        <v>1096</v>
      </c>
      <c r="H263" s="4">
        <f t="shared" si="9"/>
        <v>1096</v>
      </c>
      <c r="I263" s="7"/>
    </row>
    <row r="264" spans="2:9" x14ac:dyDescent="0.35">
      <c r="B264" s="9"/>
      <c r="C264" s="2" t="str" cm="1">
        <f t="array" aca="1" ref="C264" ca="1">_xlfn.IFS(B264="","",INT((TODAY()-B264)/365)&lt;18,"Junior",INT((TODAY()-B264)/365)&gt;18,"Senior")</f>
        <v/>
      </c>
      <c r="D264" s="7"/>
      <c r="F264" s="4">
        <f t="shared" si="8"/>
        <v>1096</v>
      </c>
      <c r="H264" s="4">
        <f t="shared" si="9"/>
        <v>1096</v>
      </c>
      <c r="I264" s="7"/>
    </row>
    <row r="265" spans="2:9" x14ac:dyDescent="0.35">
      <c r="B265" s="9"/>
      <c r="C265" s="2" t="str" cm="1">
        <f t="array" aca="1" ref="C265" ca="1">_xlfn.IFS(B265="","",INT((TODAY()-B265)/365)&lt;18,"Junior",INT((TODAY()-B265)/365)&gt;18,"Senior")</f>
        <v/>
      </c>
      <c r="D265" s="7"/>
      <c r="F265" s="4">
        <f t="shared" si="8"/>
        <v>1096</v>
      </c>
      <c r="H265" s="4">
        <f t="shared" si="9"/>
        <v>1096</v>
      </c>
      <c r="I265" s="7"/>
    </row>
    <row r="266" spans="2:9" x14ac:dyDescent="0.35">
      <c r="B266" s="9"/>
      <c r="C266" s="2" t="str" cm="1">
        <f t="array" aca="1" ref="C266" ca="1">_xlfn.IFS(B266="","",INT((TODAY()-B266)/365)&lt;18,"Junior",INT((TODAY()-B266)/365)&gt;18,"Senior")</f>
        <v/>
      </c>
      <c r="D266" s="7"/>
      <c r="F266" s="4">
        <f t="shared" si="8"/>
        <v>1096</v>
      </c>
      <c r="H266" s="4">
        <f t="shared" si="9"/>
        <v>1096</v>
      </c>
      <c r="I266" s="7"/>
    </row>
    <row r="267" spans="2:9" x14ac:dyDescent="0.35">
      <c r="B267" s="9"/>
      <c r="C267" s="2" t="str" cm="1">
        <f t="array" aca="1" ref="C267" ca="1">_xlfn.IFS(B267="","",INT((TODAY()-B267)/365)&lt;18,"Junior",INT((TODAY()-B267)/365)&gt;18,"Senior")</f>
        <v/>
      </c>
      <c r="D267" s="7"/>
      <c r="F267" s="4">
        <f t="shared" si="8"/>
        <v>1096</v>
      </c>
      <c r="H267" s="4">
        <f t="shared" si="9"/>
        <v>1096</v>
      </c>
      <c r="I267" s="7"/>
    </row>
    <row r="268" spans="2:9" x14ac:dyDescent="0.35">
      <c r="B268" s="9"/>
      <c r="C268" s="2" t="str" cm="1">
        <f t="array" aca="1" ref="C268" ca="1">_xlfn.IFS(B268="","",INT((TODAY()-B268)/365)&lt;18,"Junior",INT((TODAY()-B268)/365)&gt;18,"Senior")</f>
        <v/>
      </c>
      <c r="D268" s="7"/>
      <c r="F268" s="4">
        <f t="shared" si="8"/>
        <v>1096</v>
      </c>
      <c r="H268" s="4">
        <f t="shared" si="9"/>
        <v>1096</v>
      </c>
      <c r="I268" s="7"/>
    </row>
    <row r="269" spans="2:9" x14ac:dyDescent="0.35">
      <c r="B269" s="9"/>
      <c r="C269" s="2" t="str" cm="1">
        <f t="array" aca="1" ref="C269" ca="1">_xlfn.IFS(B269="","",INT((TODAY()-B269)/365)&lt;18,"Junior",INT((TODAY()-B269)/365)&gt;18,"Senior")</f>
        <v/>
      </c>
      <c r="D269" s="7"/>
      <c r="F269" s="4">
        <f t="shared" si="8"/>
        <v>1096</v>
      </c>
      <c r="H269" s="4">
        <f t="shared" si="9"/>
        <v>1096</v>
      </c>
      <c r="I269" s="7"/>
    </row>
    <row r="270" spans="2:9" x14ac:dyDescent="0.35">
      <c r="B270" s="9"/>
      <c r="C270" s="2" t="str" cm="1">
        <f t="array" aca="1" ref="C270" ca="1">_xlfn.IFS(B270="","",INT((TODAY()-B270)/365)&lt;18,"Junior",INT((TODAY()-B270)/365)&gt;18,"Senior")</f>
        <v/>
      </c>
      <c r="D270" s="7"/>
      <c r="F270" s="4">
        <f t="shared" si="8"/>
        <v>1096</v>
      </c>
      <c r="H270" s="4">
        <f t="shared" si="9"/>
        <v>1096</v>
      </c>
      <c r="I270" s="7"/>
    </row>
    <row r="271" spans="2:9" x14ac:dyDescent="0.35">
      <c r="B271" s="9"/>
      <c r="C271" s="2" t="str" cm="1">
        <f t="array" aca="1" ref="C271" ca="1">_xlfn.IFS(B271="","",INT((TODAY()-B271)/365)&lt;18,"Junior",INT((TODAY()-B271)/365)&gt;18,"Senior")</f>
        <v/>
      </c>
      <c r="D271" s="7"/>
      <c r="F271" s="4">
        <f t="shared" si="8"/>
        <v>1096</v>
      </c>
      <c r="H271" s="4">
        <f t="shared" si="9"/>
        <v>1096</v>
      </c>
      <c r="I271" s="7"/>
    </row>
    <row r="272" spans="2:9" x14ac:dyDescent="0.35">
      <c r="B272" s="9"/>
      <c r="C272" s="2" t="str" cm="1">
        <f t="array" aca="1" ref="C272" ca="1">_xlfn.IFS(B272="","",INT((TODAY()-B272)/365)&lt;18,"Junior",INT((TODAY()-B272)/365)&gt;18,"Senior")</f>
        <v/>
      </c>
      <c r="D272" s="7"/>
      <c r="F272" s="4">
        <f t="shared" si="8"/>
        <v>1096</v>
      </c>
      <c r="H272" s="4">
        <f t="shared" si="9"/>
        <v>1096</v>
      </c>
      <c r="I272" s="7"/>
    </row>
    <row r="273" spans="2:9" x14ac:dyDescent="0.35">
      <c r="B273" s="9"/>
      <c r="C273" s="2" t="str" cm="1">
        <f t="array" aca="1" ref="C273" ca="1">_xlfn.IFS(B273="","",INT((TODAY()-B273)/365)&lt;18,"Junior",INT((TODAY()-B273)/365)&gt;18,"Senior")</f>
        <v/>
      </c>
      <c r="D273" s="7"/>
      <c r="F273" s="4">
        <f t="shared" si="8"/>
        <v>1096</v>
      </c>
      <c r="H273" s="4">
        <f t="shared" si="9"/>
        <v>1096</v>
      </c>
      <c r="I273" s="7"/>
    </row>
    <row r="274" spans="2:9" x14ac:dyDescent="0.35">
      <c r="B274" s="9"/>
      <c r="C274" s="2" t="str" cm="1">
        <f t="array" aca="1" ref="C274" ca="1">_xlfn.IFS(B274="","",INT((TODAY()-B274)/365)&lt;18,"Junior",INT((TODAY()-B274)/365)&gt;18,"Senior")</f>
        <v/>
      </c>
      <c r="D274" s="7"/>
      <c r="H274" s="4">
        <f t="shared" si="9"/>
        <v>1096</v>
      </c>
      <c r="I274" s="7"/>
    </row>
    <row r="275" spans="2:9" x14ac:dyDescent="0.35">
      <c r="B275" s="9"/>
      <c r="C275" s="2" t="str" cm="1">
        <f t="array" aca="1" ref="C275" ca="1">_xlfn.IFS(B275="","",INT((TODAY()-B275)/365)&lt;18,"Junior",INT((TODAY()-B275)/365)&gt;18,"Senior")</f>
        <v/>
      </c>
      <c r="D275" s="7"/>
      <c r="H275" s="4">
        <f t="shared" si="9"/>
        <v>1096</v>
      </c>
      <c r="I275" s="7"/>
    </row>
    <row r="276" spans="2:9" x14ac:dyDescent="0.35">
      <c r="B276" s="9"/>
      <c r="C276" s="2" t="str" cm="1">
        <f t="array" aca="1" ref="C276" ca="1">_xlfn.IFS(B276="","",INT((TODAY()-B276)/365)&lt;18,"Junior",INT((TODAY()-B276)/365)&gt;18,"Senior")</f>
        <v/>
      </c>
      <c r="D276" s="7"/>
      <c r="H276" s="4">
        <f t="shared" si="9"/>
        <v>1096</v>
      </c>
      <c r="I276" s="7"/>
    </row>
    <row r="277" spans="2:9" x14ac:dyDescent="0.35">
      <c r="B277" s="9"/>
      <c r="C277" s="2" t="str" cm="1">
        <f t="array" aca="1" ref="C277" ca="1">_xlfn.IFS(B277="","",INT((TODAY()-B277)/365)&lt;18,"Junior",INT((TODAY()-B277)/365)&gt;18,"Senior")</f>
        <v/>
      </c>
      <c r="D277" s="7"/>
      <c r="H277" s="4">
        <f t="shared" si="9"/>
        <v>1096</v>
      </c>
      <c r="I277" s="7"/>
    </row>
    <row r="278" spans="2:9" x14ac:dyDescent="0.35">
      <c r="B278" s="9"/>
      <c r="C278" s="2" t="str" cm="1">
        <f t="array" aca="1" ref="C278" ca="1">_xlfn.IFS(B278="","",INT((TODAY()-B278)/365)&lt;18,"Junior",INT((TODAY()-B278)/365)&gt;18,"Senior")</f>
        <v/>
      </c>
      <c r="D278" s="7"/>
      <c r="H278" s="4">
        <f t="shared" si="9"/>
        <v>1096</v>
      </c>
      <c r="I278" s="7"/>
    </row>
    <row r="279" spans="2:9" x14ac:dyDescent="0.35">
      <c r="B279" s="9"/>
      <c r="C279" s="2" t="str" cm="1">
        <f t="array" aca="1" ref="C279" ca="1">_xlfn.IFS(B279="","",INT((TODAY()-B279)/365)&lt;18,"Junior",INT((TODAY()-B279)/365)&gt;18,"Senior")</f>
        <v/>
      </c>
      <c r="D279" s="7"/>
      <c r="H279" s="4">
        <f t="shared" si="9"/>
        <v>1096</v>
      </c>
      <c r="I279" s="7"/>
    </row>
    <row r="280" spans="2:9" x14ac:dyDescent="0.35">
      <c r="B280" s="9"/>
      <c r="C280" s="2" t="str" cm="1">
        <f t="array" aca="1" ref="C280" ca="1">_xlfn.IFS(B280="","",INT((TODAY()-B280)/365)&lt;18,"Junior",INT((TODAY()-B280)/365)&gt;18,"Senior")</f>
        <v/>
      </c>
      <c r="D280" s="7"/>
      <c r="H280" s="4">
        <f t="shared" si="9"/>
        <v>1096</v>
      </c>
      <c r="I280" s="7"/>
    </row>
    <row r="281" spans="2:9" x14ac:dyDescent="0.35">
      <c r="B281" s="9"/>
      <c r="C281" s="2" t="str" cm="1">
        <f t="array" aca="1" ref="C281" ca="1">_xlfn.IFS(B281="","",INT((TODAY()-B281)/365)&lt;18,"Junior",INT((TODAY()-B281)/365)&gt;18,"Senior")</f>
        <v/>
      </c>
      <c r="D281" s="7"/>
      <c r="H281" s="4">
        <f t="shared" si="9"/>
        <v>1096</v>
      </c>
      <c r="I281" s="7"/>
    </row>
    <row r="282" spans="2:9" x14ac:dyDescent="0.35">
      <c r="B282" s="9"/>
      <c r="C282" s="2" t="str" cm="1">
        <f t="array" aca="1" ref="C282" ca="1">_xlfn.IFS(B282="","",INT((TODAY()-B282)/365)&lt;18,"Junior",INT((TODAY()-B282)/365)&gt;18,"Senior")</f>
        <v/>
      </c>
      <c r="D282" s="7"/>
      <c r="H282" s="4">
        <f t="shared" si="9"/>
        <v>1096</v>
      </c>
      <c r="I282" s="7"/>
    </row>
    <row r="283" spans="2:9" x14ac:dyDescent="0.35">
      <c r="B283" s="9"/>
      <c r="C283" s="2" t="str" cm="1">
        <f t="array" aca="1" ref="C283" ca="1">_xlfn.IFS(B283="","",INT((TODAY()-B283)/365)&lt;18,"Junior",INT((TODAY()-B283)/365)&gt;18,"Senior")</f>
        <v/>
      </c>
      <c r="D283" s="7"/>
      <c r="H283" s="4">
        <f t="shared" si="9"/>
        <v>1096</v>
      </c>
      <c r="I283" s="7"/>
    </row>
    <row r="284" spans="2:9" x14ac:dyDescent="0.35">
      <c r="B284" s="9"/>
      <c r="C284" s="2" t="str" cm="1">
        <f t="array" aca="1" ref="C284" ca="1">_xlfn.IFS(B284="","",INT((TODAY()-B284)/365)&lt;18,"Junior",INT((TODAY()-B284)/365)&gt;18,"Senior")</f>
        <v/>
      </c>
      <c r="D284" s="7"/>
      <c r="H284" s="4">
        <f t="shared" si="9"/>
        <v>1096</v>
      </c>
      <c r="I284" s="7"/>
    </row>
    <row r="285" spans="2:9" x14ac:dyDescent="0.35">
      <c r="B285" s="9"/>
      <c r="C285" s="2" t="str" cm="1">
        <f t="array" aca="1" ref="C285" ca="1">_xlfn.IFS(B285="","",INT((TODAY()-B285)/365)&lt;18,"Junior",INT((TODAY()-B285)/365)&gt;18,"Senior")</f>
        <v/>
      </c>
      <c r="D285" s="7"/>
      <c r="H285" s="4">
        <f t="shared" si="9"/>
        <v>1096</v>
      </c>
      <c r="I285" s="7"/>
    </row>
    <row r="286" spans="2:9" x14ac:dyDescent="0.35">
      <c r="B286" s="9"/>
      <c r="C286" s="2" t="str" cm="1">
        <f t="array" aca="1" ref="C286" ca="1">_xlfn.IFS(B286="","",INT((TODAY()-B286)/365)&lt;18,"Junior",INT((TODAY()-B286)/365)&gt;18,"Senior")</f>
        <v/>
      </c>
      <c r="D286" s="7"/>
      <c r="H286" s="4">
        <f t="shared" si="9"/>
        <v>1096</v>
      </c>
      <c r="I286" s="7"/>
    </row>
    <row r="287" spans="2:9" x14ac:dyDescent="0.35">
      <c r="B287" s="9"/>
      <c r="C287" s="2" t="str" cm="1">
        <f t="array" aca="1" ref="C287" ca="1">_xlfn.IFS(B287="","",INT((TODAY()-B287)/365)&lt;18,"Junior",INT((TODAY()-B287)/365)&gt;18,"Senior")</f>
        <v/>
      </c>
      <c r="D287" s="7"/>
      <c r="H287" s="4">
        <f t="shared" si="9"/>
        <v>1096</v>
      </c>
      <c r="I287" s="7"/>
    </row>
    <row r="288" spans="2:9" x14ac:dyDescent="0.35">
      <c r="B288" s="9"/>
      <c r="C288" s="2" t="str" cm="1">
        <f t="array" aca="1" ref="C288" ca="1">_xlfn.IFS(B288="","",INT((TODAY()-B288)/365)&lt;18,"Junior",INT((TODAY()-B288)/365)&gt;18,"Senior")</f>
        <v/>
      </c>
      <c r="D288" s="7"/>
      <c r="H288" s="4">
        <f t="shared" si="9"/>
        <v>1096</v>
      </c>
      <c r="I288" s="7"/>
    </row>
    <row r="289" spans="2:9" x14ac:dyDescent="0.35">
      <c r="B289" s="9"/>
      <c r="C289" s="2" t="str" cm="1">
        <f t="array" aca="1" ref="C289" ca="1">_xlfn.IFS(B289="","",INT((TODAY()-B289)/365)&lt;18,"Junior",INT((TODAY()-B289)/365)&gt;18,"Senior")</f>
        <v/>
      </c>
      <c r="D289" s="7"/>
      <c r="H289" s="4">
        <f t="shared" si="9"/>
        <v>1096</v>
      </c>
      <c r="I289" s="7"/>
    </row>
    <row r="290" spans="2:9" x14ac:dyDescent="0.35">
      <c r="B290" s="9"/>
      <c r="C290" s="2" t="str" cm="1">
        <f t="array" aca="1" ref="C290" ca="1">_xlfn.IFS(B290="","",INT((TODAY()-B290)/365)&lt;18,"Junior",INT((TODAY()-B290)/365)&gt;18,"Senior")</f>
        <v/>
      </c>
      <c r="D290" s="7"/>
      <c r="H290" s="4">
        <f t="shared" si="9"/>
        <v>1096</v>
      </c>
      <c r="I290" s="7"/>
    </row>
    <row r="291" spans="2:9" x14ac:dyDescent="0.35">
      <c r="B291" s="9"/>
      <c r="C291" s="2" t="str" cm="1">
        <f t="array" aca="1" ref="C291" ca="1">_xlfn.IFS(B291="","",INT((TODAY()-B291)/365)&lt;18,"Junior",INT((TODAY()-B291)/365)&gt;18,"Senior")</f>
        <v/>
      </c>
      <c r="D291" s="7"/>
      <c r="H291" s="4">
        <f t="shared" si="9"/>
        <v>1096</v>
      </c>
      <c r="I291" s="7"/>
    </row>
    <row r="292" spans="2:9" x14ac:dyDescent="0.35">
      <c r="B292" s="9"/>
      <c r="C292" s="2" t="str" cm="1">
        <f t="array" aca="1" ref="C292" ca="1">_xlfn.IFS(B292="","",INT((TODAY()-B292)/365)&lt;18,"Junior",INT((TODAY()-B292)/365)&gt;18,"Senior")</f>
        <v/>
      </c>
      <c r="D292" s="7"/>
      <c r="H292" s="4">
        <f t="shared" si="9"/>
        <v>1096</v>
      </c>
      <c r="I292" s="7"/>
    </row>
    <row r="293" spans="2:9" x14ac:dyDescent="0.35">
      <c r="B293" s="9"/>
      <c r="C293" s="2" t="str" cm="1">
        <f t="array" aca="1" ref="C293" ca="1">_xlfn.IFS(B293="","",INT((TODAY()-B293)/365)&lt;18,"Junior",INT((TODAY()-B293)/365)&gt;18,"Senior")</f>
        <v/>
      </c>
      <c r="D293" s="7"/>
      <c r="H293" s="4">
        <f t="shared" si="9"/>
        <v>1096</v>
      </c>
      <c r="I293" s="7"/>
    </row>
    <row r="294" spans="2:9" x14ac:dyDescent="0.35">
      <c r="B294" s="9"/>
      <c r="C294" s="2" t="str" cm="1">
        <f t="array" aca="1" ref="C294" ca="1">_xlfn.IFS(B294="","",INT((TODAY()-B294)/365)&lt;18,"Junior",INT((TODAY()-B294)/365)&gt;18,"Senior")</f>
        <v/>
      </c>
      <c r="D294" s="7"/>
      <c r="H294" s="4">
        <f t="shared" si="9"/>
        <v>1096</v>
      </c>
      <c r="I294" s="7"/>
    </row>
    <row r="295" spans="2:9" x14ac:dyDescent="0.35">
      <c r="B295" s="9"/>
      <c r="C295" s="2" t="str" cm="1">
        <f t="array" aca="1" ref="C295" ca="1">_xlfn.IFS(B295="","",INT((TODAY()-B295)/365)&lt;18,"Junior",INT((TODAY()-B295)/365)&gt;18,"Senior")</f>
        <v/>
      </c>
      <c r="D295" s="7"/>
      <c r="H295" s="4">
        <f t="shared" si="9"/>
        <v>1096</v>
      </c>
      <c r="I295" s="7"/>
    </row>
    <row r="296" spans="2:9" x14ac:dyDescent="0.35">
      <c r="B296" s="9"/>
      <c r="C296" s="2" t="str" cm="1">
        <f t="array" aca="1" ref="C296" ca="1">_xlfn.IFS(B296="","",INT((TODAY()-B296)/365)&lt;18,"Junior",INT((TODAY()-B296)/365)&gt;18,"Senior")</f>
        <v/>
      </c>
      <c r="D296" s="7"/>
      <c r="H296" s="4">
        <f t="shared" si="9"/>
        <v>1096</v>
      </c>
      <c r="I296" s="7"/>
    </row>
    <row r="297" spans="2:9" x14ac:dyDescent="0.35">
      <c r="B297" s="9"/>
      <c r="C297" s="2" t="str" cm="1">
        <f t="array" aca="1" ref="C297" ca="1">_xlfn.IFS(B297="","",INT((TODAY()-B297)/365)&lt;18,"Junior",INT((TODAY()-B297)/365)&gt;18,"Senior")</f>
        <v/>
      </c>
      <c r="D297" s="7"/>
      <c r="H297" s="4">
        <f t="shared" si="9"/>
        <v>1096</v>
      </c>
      <c r="I297" s="7"/>
    </row>
    <row r="298" spans="2:9" x14ac:dyDescent="0.35">
      <c r="B298" s="9"/>
      <c r="C298" s="2" t="str" cm="1">
        <f t="array" aca="1" ref="C298" ca="1">_xlfn.IFS(B298="","",INT((TODAY()-B298)/365)&lt;18,"Junior",INT((TODAY()-B298)/365)&gt;18,"Senior")</f>
        <v/>
      </c>
      <c r="D298" s="7"/>
      <c r="H298" s="4">
        <f t="shared" si="9"/>
        <v>1096</v>
      </c>
      <c r="I298" s="7"/>
    </row>
    <row r="299" spans="2:9" x14ac:dyDescent="0.35">
      <c r="B299" s="9"/>
      <c r="C299" s="2" t="str" cm="1">
        <f t="array" aca="1" ref="C299" ca="1">_xlfn.IFS(B299="","",INT((TODAY()-B299)/365)&lt;18,"Junior",INT((TODAY()-B299)/365)&gt;18,"Senior")</f>
        <v/>
      </c>
      <c r="D299" s="7"/>
      <c r="H299" s="4">
        <f t="shared" si="9"/>
        <v>1096</v>
      </c>
      <c r="I299" s="7"/>
    </row>
    <row r="300" spans="2:9" x14ac:dyDescent="0.35">
      <c r="B300" s="9"/>
      <c r="C300" s="2" t="str" cm="1">
        <f t="array" aca="1" ref="C300" ca="1">_xlfn.IFS(B300="","",INT((TODAY()-B300)/365)&lt;18,"Junior",INT((TODAY()-B300)/365)&gt;18,"Senior")</f>
        <v/>
      </c>
      <c r="D300" s="7"/>
      <c r="H300" s="4">
        <f t="shared" si="9"/>
        <v>1096</v>
      </c>
      <c r="I300" s="7"/>
    </row>
    <row r="301" spans="2:9" x14ac:dyDescent="0.35">
      <c r="B301" s="9"/>
      <c r="C301" s="2" t="str" cm="1">
        <f t="array" aca="1" ref="C301" ca="1">_xlfn.IFS(B301="","",INT((TODAY()-B301)/365)&lt;18,"Junior",INT((TODAY()-B301)/365)&gt;18,"Senior")</f>
        <v/>
      </c>
      <c r="D301" s="7"/>
      <c r="H301" s="4">
        <f t="shared" si="9"/>
        <v>1096</v>
      </c>
      <c r="I301" s="7"/>
    </row>
    <row r="302" spans="2:9" x14ac:dyDescent="0.35">
      <c r="B302" s="9"/>
      <c r="C302" s="2" t="str" cm="1">
        <f t="array" aca="1" ref="C302" ca="1">_xlfn.IFS(B302="","",INT((TODAY()-B302)/365)&lt;18,"Junior",INT((TODAY()-B302)/365)&gt;18,"Senior")</f>
        <v/>
      </c>
      <c r="D302" s="7"/>
      <c r="H302" s="4">
        <f t="shared" si="9"/>
        <v>1096</v>
      </c>
      <c r="I302" s="7"/>
    </row>
    <row r="303" spans="2:9" x14ac:dyDescent="0.35">
      <c r="B303" s="9"/>
      <c r="C303" s="2" t="str" cm="1">
        <f t="array" aca="1" ref="C303" ca="1">_xlfn.IFS(B303="","",INT((TODAY()-B303)/365)&lt;18,"Junior",INT((TODAY()-B303)/365)&gt;18,"Senior")</f>
        <v/>
      </c>
      <c r="D303" s="7"/>
      <c r="H303" s="4">
        <f t="shared" si="9"/>
        <v>1096</v>
      </c>
      <c r="I303" s="7"/>
    </row>
    <row r="304" spans="2:9" x14ac:dyDescent="0.35">
      <c r="B304" s="9"/>
      <c r="C304" s="2" t="str" cm="1">
        <f t="array" aca="1" ref="C304" ca="1">_xlfn.IFS(B304="","",INT((TODAY()-B304)/365)&lt;18,"Junior",INT((TODAY()-B304)/365)&gt;18,"Senior")</f>
        <v/>
      </c>
      <c r="D304" s="7"/>
      <c r="H304" s="4">
        <f t="shared" si="9"/>
        <v>1096</v>
      </c>
      <c r="I304" s="7"/>
    </row>
    <row r="305" spans="2:9" x14ac:dyDescent="0.35">
      <c r="B305" s="9"/>
      <c r="C305" s="2" t="str" cm="1">
        <f t="array" aca="1" ref="C305" ca="1">_xlfn.IFS(B305="","",INT((TODAY()-B305)/365)&lt;18,"Junior",INT((TODAY()-B305)/365)&gt;18,"Senior")</f>
        <v/>
      </c>
      <c r="D305" s="7"/>
      <c r="H305" s="4">
        <f t="shared" si="9"/>
        <v>1096</v>
      </c>
      <c r="I305" s="7"/>
    </row>
    <row r="306" spans="2:9" x14ac:dyDescent="0.35">
      <c r="B306" s="9"/>
      <c r="C306" s="2" t="str" cm="1">
        <f t="array" aca="1" ref="C306" ca="1">_xlfn.IFS(B306="","",INT((TODAY()-B306)/365)&lt;18,"Junior",INT((TODAY()-B306)/365)&gt;18,"Senior")</f>
        <v/>
      </c>
      <c r="D306" s="7"/>
      <c r="H306" s="4">
        <f t="shared" si="9"/>
        <v>1096</v>
      </c>
      <c r="I306" s="7"/>
    </row>
    <row r="307" spans="2:9" x14ac:dyDescent="0.35">
      <c r="B307" s="9"/>
      <c r="C307" s="2" t="str" cm="1">
        <f t="array" aca="1" ref="C307" ca="1">_xlfn.IFS(B307="","",INT((TODAY()-B307)/365)&lt;18,"Junior",INT((TODAY()-B307)/365)&gt;18,"Senior")</f>
        <v/>
      </c>
      <c r="D307" s="7"/>
      <c r="H307" s="4">
        <f t="shared" si="9"/>
        <v>1096</v>
      </c>
      <c r="I307" s="7"/>
    </row>
    <row r="308" spans="2:9" x14ac:dyDescent="0.35">
      <c r="B308" s="9"/>
      <c r="C308" s="2" t="str" cm="1">
        <f t="array" aca="1" ref="C308" ca="1">_xlfn.IFS(B308="","",INT((TODAY()-B308)/365)&lt;18,"Junior",INT((TODAY()-B308)/365)&gt;18,"Senior")</f>
        <v/>
      </c>
      <c r="D308" s="7"/>
      <c r="H308" s="4">
        <f t="shared" si="9"/>
        <v>1096</v>
      </c>
      <c r="I308" s="7"/>
    </row>
    <row r="309" spans="2:9" x14ac:dyDescent="0.35">
      <c r="B309" s="9"/>
      <c r="C309" s="2" t="str" cm="1">
        <f t="array" aca="1" ref="C309" ca="1">_xlfn.IFS(B309="","",INT((TODAY()-B309)/365)&lt;18,"Junior",INT((TODAY()-B309)/365)&gt;18,"Senior")</f>
        <v/>
      </c>
      <c r="D309" s="7"/>
      <c r="H309" s="4">
        <f t="shared" si="9"/>
        <v>1096</v>
      </c>
      <c r="I309" s="7"/>
    </row>
    <row r="310" spans="2:9" x14ac:dyDescent="0.35">
      <c r="B310" s="9"/>
      <c r="C310" s="2" t="str" cm="1">
        <f t="array" aca="1" ref="C310" ca="1">_xlfn.IFS(B310="","",INT((TODAY()-B310)/365)&lt;18,"Junior",INT((TODAY()-B310)/365)&gt;18,"Senior")</f>
        <v/>
      </c>
      <c r="D310" s="7"/>
      <c r="H310" s="4">
        <f t="shared" si="9"/>
        <v>1096</v>
      </c>
      <c r="I310" s="7"/>
    </row>
    <row r="311" spans="2:9" x14ac:dyDescent="0.35">
      <c r="B311" s="9"/>
      <c r="C311" s="2" t="str" cm="1">
        <f t="array" aca="1" ref="C311" ca="1">_xlfn.IFS(B311="","",INT((TODAY()-B311)/365)&lt;18,"Junior",INT((TODAY()-B311)/365)&gt;18,"Senior")</f>
        <v/>
      </c>
      <c r="D311" s="7"/>
      <c r="H311" s="4">
        <f t="shared" si="9"/>
        <v>1096</v>
      </c>
      <c r="I311" s="7"/>
    </row>
    <row r="312" spans="2:9" x14ac:dyDescent="0.35">
      <c r="B312" s="9"/>
      <c r="C312" s="2" t="str" cm="1">
        <f t="array" aca="1" ref="C312" ca="1">_xlfn.IFS(B312="","",INT((TODAY()-B312)/365)&lt;18,"Junior",INT((TODAY()-B312)/365)&gt;18,"Senior")</f>
        <v/>
      </c>
      <c r="D312" s="7"/>
      <c r="H312" s="4">
        <f t="shared" si="9"/>
        <v>1096</v>
      </c>
      <c r="I312" s="7"/>
    </row>
    <row r="313" spans="2:9" x14ac:dyDescent="0.35">
      <c r="B313" s="9"/>
      <c r="C313" s="2" t="str" cm="1">
        <f t="array" aca="1" ref="C313" ca="1">_xlfn.IFS(B313="","",INT((TODAY()-B313)/365)&lt;18,"Junior",INT((TODAY()-B313)/365)&gt;18,"Senior")</f>
        <v/>
      </c>
      <c r="D313" s="7"/>
      <c r="H313" s="4">
        <f t="shared" si="9"/>
        <v>1096</v>
      </c>
      <c r="I313" s="7"/>
    </row>
    <row r="314" spans="2:9" x14ac:dyDescent="0.35">
      <c r="B314" s="9"/>
      <c r="C314" s="2" t="str" cm="1">
        <f t="array" aca="1" ref="C314" ca="1">_xlfn.IFS(B314="","",INT((TODAY()-B314)/365)&lt;18,"Junior",INT((TODAY()-B314)/365)&gt;18,"Senior")</f>
        <v/>
      </c>
      <c r="D314" s="7"/>
      <c r="H314" s="4">
        <f t="shared" si="9"/>
        <v>1096</v>
      </c>
      <c r="I314" s="7"/>
    </row>
    <row r="315" spans="2:9" x14ac:dyDescent="0.35">
      <c r="B315" s="9"/>
      <c r="C315" s="2" t="str" cm="1">
        <f t="array" aca="1" ref="C315" ca="1">_xlfn.IFS(B315="","",INT((TODAY()-B315)/365)&lt;18,"Junior",INT((TODAY()-B315)/365)&gt;18,"Senior")</f>
        <v/>
      </c>
      <c r="D315" s="7"/>
      <c r="H315" s="4">
        <f t="shared" si="9"/>
        <v>1096</v>
      </c>
      <c r="I315" s="7"/>
    </row>
    <row r="316" spans="2:9" x14ac:dyDescent="0.35">
      <c r="B316" s="9"/>
      <c r="C316" s="2" t="str" cm="1">
        <f t="array" aca="1" ref="C316" ca="1">_xlfn.IFS(B316="","",INT((TODAY()-B316)/365)&lt;18,"Junior",INT((TODAY()-B316)/365)&gt;18,"Senior")</f>
        <v/>
      </c>
      <c r="D316" s="7"/>
      <c r="H316" s="4">
        <f t="shared" si="9"/>
        <v>1096</v>
      </c>
      <c r="I316" s="7"/>
    </row>
    <row r="317" spans="2:9" x14ac:dyDescent="0.35">
      <c r="B317" s="9"/>
      <c r="C317" s="2" t="str" cm="1">
        <f t="array" aca="1" ref="C317" ca="1">_xlfn.IFS(B317="","",INT((TODAY()-B317)/365)&lt;18,"Junior",INT((TODAY()-B317)/365)&gt;18,"Senior")</f>
        <v/>
      </c>
      <c r="D317" s="7"/>
      <c r="H317" s="4">
        <f t="shared" si="9"/>
        <v>1096</v>
      </c>
      <c r="I317" s="7"/>
    </row>
    <row r="318" spans="2:9" x14ac:dyDescent="0.35">
      <c r="B318" s="9"/>
      <c r="C318" s="2" t="str" cm="1">
        <f t="array" aca="1" ref="C318" ca="1">_xlfn.IFS(B318="","",INT((TODAY()-B318)/365)&lt;18,"Junior",INT((TODAY()-B318)/365)&gt;18,"Senior")</f>
        <v/>
      </c>
      <c r="D318" s="7"/>
      <c r="H318" s="4">
        <f t="shared" si="9"/>
        <v>1096</v>
      </c>
      <c r="I318" s="7"/>
    </row>
    <row r="319" spans="2:9" x14ac:dyDescent="0.35">
      <c r="B319" s="9"/>
      <c r="C319" s="2" t="str" cm="1">
        <f t="array" aca="1" ref="C319" ca="1">_xlfn.IFS(B319="","",INT((TODAY()-B319)/365)&lt;18,"Junior",INT((TODAY()-B319)/365)&gt;18,"Senior")</f>
        <v/>
      </c>
      <c r="D319" s="7"/>
      <c r="H319" s="4">
        <f t="shared" si="9"/>
        <v>1096</v>
      </c>
      <c r="I319" s="7"/>
    </row>
    <row r="320" spans="2:9" x14ac:dyDescent="0.35">
      <c r="B320" s="9"/>
      <c r="C320" s="2" t="str" cm="1">
        <f t="array" aca="1" ref="C320" ca="1">_xlfn.IFS(B320="","",INT((TODAY()-B320)/365)&lt;18,"Junior",INT((TODAY()-B320)/365)&gt;18,"Senior")</f>
        <v/>
      </c>
      <c r="D320" s="7"/>
      <c r="H320" s="4">
        <f t="shared" si="9"/>
        <v>1096</v>
      </c>
      <c r="I320" s="7"/>
    </row>
    <row r="321" spans="2:9" x14ac:dyDescent="0.35">
      <c r="B321" s="9"/>
      <c r="C321" s="2" t="str" cm="1">
        <f t="array" aca="1" ref="C321" ca="1">_xlfn.IFS(B321="","",INT((TODAY()-B321)/365)&lt;18,"Junior",INT((TODAY()-B321)/365)&gt;18,"Senior")</f>
        <v/>
      </c>
      <c r="D321" s="7"/>
      <c r="H321" s="4">
        <f t="shared" si="9"/>
        <v>1096</v>
      </c>
      <c r="I321" s="7"/>
    </row>
    <row r="322" spans="2:9" x14ac:dyDescent="0.35">
      <c r="B322" s="9"/>
      <c r="C322" s="2" t="str" cm="1">
        <f t="array" aca="1" ref="C322" ca="1">_xlfn.IFS(B322="","",INT((TODAY()-B322)/365)&lt;18,"Junior",INT((TODAY()-B322)/365)&gt;18,"Senior")</f>
        <v/>
      </c>
      <c r="D322" s="7"/>
      <c r="H322" s="4">
        <f t="shared" si="9"/>
        <v>1096</v>
      </c>
      <c r="I322" s="7"/>
    </row>
    <row r="323" spans="2:9" x14ac:dyDescent="0.35">
      <c r="B323" s="9"/>
      <c r="C323" s="2" t="str" cm="1">
        <f t="array" aca="1" ref="C323" ca="1">_xlfn.IFS(B323="","",INT((TODAY()-B323)/365)&lt;18,"Junior",INT((TODAY()-B323)/365)&gt;18,"Senior")</f>
        <v/>
      </c>
      <c r="D323" s="7"/>
      <c r="H323" s="4">
        <f t="shared" ref="H323:H369" si="10">DATE(YEAR(G323)+3,MONTH(G323),DAY(G323))</f>
        <v>1096</v>
      </c>
      <c r="I323" s="7"/>
    </row>
    <row r="324" spans="2:9" x14ac:dyDescent="0.35">
      <c r="B324" s="9"/>
      <c r="C324" s="2" t="str" cm="1">
        <f t="array" aca="1" ref="C324" ca="1">_xlfn.IFS(B324="","",INT((TODAY()-B324)/365)&lt;18,"Junior",INT((TODAY()-B324)/365)&gt;18,"Senior")</f>
        <v/>
      </c>
      <c r="D324" s="7"/>
      <c r="H324" s="4">
        <f t="shared" si="10"/>
        <v>1096</v>
      </c>
      <c r="I324" s="7"/>
    </row>
    <row r="325" spans="2:9" x14ac:dyDescent="0.35">
      <c r="B325" s="9"/>
      <c r="C325" s="2" t="str" cm="1">
        <f t="array" aca="1" ref="C325" ca="1">_xlfn.IFS(B325="","",INT((TODAY()-B325)/365)&lt;18,"Junior",INT((TODAY()-B325)/365)&gt;18,"Senior")</f>
        <v/>
      </c>
      <c r="D325" s="7"/>
      <c r="H325" s="4">
        <f t="shared" si="10"/>
        <v>1096</v>
      </c>
      <c r="I325" s="7"/>
    </row>
    <row r="326" spans="2:9" x14ac:dyDescent="0.35">
      <c r="B326" s="9"/>
      <c r="C326" s="2" t="str" cm="1">
        <f t="array" aca="1" ref="C326" ca="1">_xlfn.IFS(B326="","",INT((TODAY()-B326)/365)&lt;18,"Junior",INT((TODAY()-B326)/365)&gt;18,"Senior")</f>
        <v/>
      </c>
      <c r="D326" s="7"/>
      <c r="H326" s="4">
        <f t="shared" si="10"/>
        <v>1096</v>
      </c>
      <c r="I326" s="7"/>
    </row>
    <row r="327" spans="2:9" x14ac:dyDescent="0.35">
      <c r="B327" s="9"/>
      <c r="C327" s="2" t="str" cm="1">
        <f t="array" aca="1" ref="C327" ca="1">_xlfn.IFS(B327="","",INT((TODAY()-B327)/365)&lt;18,"Junior",INT((TODAY()-B327)/365)&gt;18,"Senior")</f>
        <v/>
      </c>
      <c r="D327" s="7"/>
      <c r="H327" s="4">
        <f t="shared" si="10"/>
        <v>1096</v>
      </c>
      <c r="I327" s="7"/>
    </row>
    <row r="328" spans="2:9" x14ac:dyDescent="0.35">
      <c r="B328" s="9"/>
      <c r="C328" s="2" t="str" cm="1">
        <f t="array" aca="1" ref="C328" ca="1">_xlfn.IFS(B328="","",INT((TODAY()-B328)/365)&lt;18,"Junior",INT((TODAY()-B328)/365)&gt;18,"Senior")</f>
        <v/>
      </c>
      <c r="D328" s="7"/>
      <c r="H328" s="4">
        <f t="shared" si="10"/>
        <v>1096</v>
      </c>
      <c r="I328" s="7"/>
    </row>
    <row r="329" spans="2:9" x14ac:dyDescent="0.35">
      <c r="B329" s="9"/>
      <c r="C329" s="2" t="str" cm="1">
        <f t="array" aca="1" ref="C329" ca="1">_xlfn.IFS(B329="","",INT((TODAY()-B329)/365)&lt;18,"Junior",INT((TODAY()-B329)/365)&gt;18,"Senior")</f>
        <v/>
      </c>
      <c r="D329" s="7"/>
      <c r="H329" s="4">
        <f t="shared" si="10"/>
        <v>1096</v>
      </c>
      <c r="I329" s="7"/>
    </row>
    <row r="330" spans="2:9" x14ac:dyDescent="0.35">
      <c r="B330" s="9"/>
      <c r="C330" s="2" t="str" cm="1">
        <f t="array" aca="1" ref="C330" ca="1">_xlfn.IFS(B330="","",INT((TODAY()-B330)/365)&lt;18,"Junior",INT((TODAY()-B330)/365)&gt;18,"Senior")</f>
        <v/>
      </c>
      <c r="D330" s="7"/>
      <c r="H330" s="4">
        <f t="shared" si="10"/>
        <v>1096</v>
      </c>
      <c r="I330" s="7"/>
    </row>
    <row r="331" spans="2:9" x14ac:dyDescent="0.35">
      <c r="B331" s="9"/>
      <c r="C331" s="2" t="str" cm="1">
        <f t="array" aca="1" ref="C331" ca="1">_xlfn.IFS(B331="","",INT((TODAY()-B331)/365)&lt;18,"Junior",INT((TODAY()-B331)/365)&gt;18,"Senior")</f>
        <v/>
      </c>
      <c r="D331" s="7"/>
      <c r="H331" s="4">
        <f t="shared" si="10"/>
        <v>1096</v>
      </c>
      <c r="I331" s="7"/>
    </row>
    <row r="332" spans="2:9" x14ac:dyDescent="0.35">
      <c r="B332" s="9"/>
      <c r="C332" s="2" t="str" cm="1">
        <f t="array" aca="1" ref="C332" ca="1">_xlfn.IFS(B332="","",INT((TODAY()-B332)/365)&lt;18,"Junior",INT((TODAY()-B332)/365)&gt;18,"Senior")</f>
        <v/>
      </c>
      <c r="D332" s="7"/>
      <c r="H332" s="4">
        <f t="shared" si="10"/>
        <v>1096</v>
      </c>
      <c r="I332" s="7"/>
    </row>
    <row r="333" spans="2:9" x14ac:dyDescent="0.35">
      <c r="B333" s="9"/>
      <c r="C333" s="2" t="str" cm="1">
        <f t="array" aca="1" ref="C333" ca="1">_xlfn.IFS(B333="","",INT((TODAY()-B333)/365)&lt;18,"Junior",INT((TODAY()-B333)/365)&gt;18,"Senior")</f>
        <v/>
      </c>
      <c r="D333" s="7"/>
      <c r="H333" s="4">
        <f t="shared" si="10"/>
        <v>1096</v>
      </c>
      <c r="I333" s="7"/>
    </row>
    <row r="334" spans="2:9" x14ac:dyDescent="0.35">
      <c r="B334" s="9"/>
      <c r="C334" s="2" t="str" cm="1">
        <f t="array" aca="1" ref="C334" ca="1">_xlfn.IFS(B334="","",INT((TODAY()-B334)/365)&lt;18,"Junior",INT((TODAY()-B334)/365)&gt;18,"Senior")</f>
        <v/>
      </c>
      <c r="D334" s="7"/>
      <c r="H334" s="4">
        <f t="shared" si="10"/>
        <v>1096</v>
      </c>
      <c r="I334" s="7"/>
    </row>
    <row r="335" spans="2:9" x14ac:dyDescent="0.35">
      <c r="B335" s="9"/>
      <c r="C335" s="2" t="str" cm="1">
        <f t="array" aca="1" ref="C335" ca="1">_xlfn.IFS(B335="","",INT((TODAY()-B335)/365)&lt;18,"Junior",INT((TODAY()-B335)/365)&gt;18,"Senior")</f>
        <v/>
      </c>
      <c r="D335" s="7"/>
      <c r="H335" s="4">
        <f t="shared" si="10"/>
        <v>1096</v>
      </c>
      <c r="I335" s="7"/>
    </row>
    <row r="336" spans="2:9" x14ac:dyDescent="0.35">
      <c r="B336" s="9"/>
      <c r="C336" s="2" t="str" cm="1">
        <f t="array" aca="1" ref="C336" ca="1">_xlfn.IFS(B336="","",INT((TODAY()-B336)/365)&lt;18,"Junior",INT((TODAY()-B336)/365)&gt;18,"Senior")</f>
        <v/>
      </c>
      <c r="D336" s="7"/>
      <c r="H336" s="4">
        <f t="shared" si="10"/>
        <v>1096</v>
      </c>
      <c r="I336" s="7"/>
    </row>
    <row r="337" spans="2:9" x14ac:dyDescent="0.35">
      <c r="B337" s="9"/>
      <c r="C337" s="2" t="str" cm="1">
        <f t="array" aca="1" ref="C337" ca="1">_xlfn.IFS(B337="","",INT((TODAY()-B337)/365)&lt;18,"Junior",INT((TODAY()-B337)/365)&gt;18,"Senior")</f>
        <v/>
      </c>
      <c r="D337" s="7"/>
      <c r="H337" s="4">
        <f t="shared" si="10"/>
        <v>1096</v>
      </c>
      <c r="I337" s="7"/>
    </row>
    <row r="338" spans="2:9" x14ac:dyDescent="0.35">
      <c r="B338" s="9"/>
      <c r="C338" s="2" t="str" cm="1">
        <f t="array" aca="1" ref="C338" ca="1">_xlfn.IFS(B338="","",INT((TODAY()-B338)/365)&lt;18,"Junior",INT((TODAY()-B338)/365)&gt;18,"Senior")</f>
        <v/>
      </c>
      <c r="D338" s="7"/>
      <c r="H338" s="4">
        <f t="shared" si="10"/>
        <v>1096</v>
      </c>
      <c r="I338" s="7"/>
    </row>
    <row r="339" spans="2:9" x14ac:dyDescent="0.35">
      <c r="B339" s="9"/>
      <c r="C339" s="2" t="str" cm="1">
        <f t="array" aca="1" ref="C339" ca="1">_xlfn.IFS(B339="","",INT((TODAY()-B339)/365)&lt;18,"Junior",INT((TODAY()-B339)/365)&gt;18,"Senior")</f>
        <v/>
      </c>
      <c r="D339" s="7"/>
      <c r="H339" s="4">
        <f t="shared" si="10"/>
        <v>1096</v>
      </c>
      <c r="I339" s="7"/>
    </row>
    <row r="340" spans="2:9" x14ac:dyDescent="0.35">
      <c r="B340" s="9"/>
      <c r="C340" s="2" t="str" cm="1">
        <f t="array" aca="1" ref="C340" ca="1">_xlfn.IFS(B340="","",INT((TODAY()-B340)/365)&lt;18,"Junior",INT((TODAY()-B340)/365)&gt;18,"Senior")</f>
        <v/>
      </c>
      <c r="D340" s="7"/>
      <c r="H340" s="4">
        <f t="shared" si="10"/>
        <v>1096</v>
      </c>
      <c r="I340" s="7"/>
    </row>
    <row r="341" spans="2:9" x14ac:dyDescent="0.35">
      <c r="B341" s="9"/>
      <c r="C341" s="2" t="str" cm="1">
        <f t="array" aca="1" ref="C341" ca="1">_xlfn.IFS(B341="","",INT((TODAY()-B341)/365)&lt;18,"Junior",INT((TODAY()-B341)/365)&gt;18,"Senior")</f>
        <v/>
      </c>
      <c r="D341" s="7"/>
      <c r="H341" s="4">
        <f t="shared" si="10"/>
        <v>1096</v>
      </c>
      <c r="I341" s="7"/>
    </row>
    <row r="342" spans="2:9" x14ac:dyDescent="0.35">
      <c r="B342" s="9"/>
      <c r="C342" s="2" t="str" cm="1">
        <f t="array" aca="1" ref="C342" ca="1">_xlfn.IFS(B342="","",INT((TODAY()-B342)/365)&lt;18,"Junior",INT((TODAY()-B342)/365)&gt;18,"Senior")</f>
        <v/>
      </c>
      <c r="D342" s="7"/>
      <c r="H342" s="4">
        <f t="shared" si="10"/>
        <v>1096</v>
      </c>
      <c r="I342" s="7"/>
    </row>
    <row r="343" spans="2:9" x14ac:dyDescent="0.35">
      <c r="B343" s="9"/>
      <c r="C343" s="2" t="str" cm="1">
        <f t="array" aca="1" ref="C343" ca="1">_xlfn.IFS(B343="","",INT((TODAY()-B343)/365)&lt;18,"Junior",INT((TODAY()-B343)/365)&gt;18,"Senior")</f>
        <v/>
      </c>
      <c r="D343" s="7"/>
      <c r="H343" s="4">
        <f t="shared" si="10"/>
        <v>1096</v>
      </c>
      <c r="I343" s="7"/>
    </row>
    <row r="344" spans="2:9" x14ac:dyDescent="0.35">
      <c r="B344" s="9"/>
      <c r="C344" s="2" t="str" cm="1">
        <f t="array" aca="1" ref="C344" ca="1">_xlfn.IFS(B344="","",INT((TODAY()-B344)/365)&lt;18,"Junior",INT((TODAY()-B344)/365)&gt;18,"Senior")</f>
        <v/>
      </c>
      <c r="D344" s="7"/>
      <c r="H344" s="4">
        <f t="shared" si="10"/>
        <v>1096</v>
      </c>
      <c r="I344" s="7"/>
    </row>
    <row r="345" spans="2:9" x14ac:dyDescent="0.35">
      <c r="B345" s="9"/>
      <c r="C345" s="2" t="str" cm="1">
        <f t="array" aca="1" ref="C345" ca="1">_xlfn.IFS(B345="","",INT((TODAY()-B345)/365)&lt;18,"Junior",INT((TODAY()-B345)/365)&gt;18,"Senior")</f>
        <v/>
      </c>
      <c r="D345" s="7"/>
      <c r="H345" s="4">
        <f t="shared" si="10"/>
        <v>1096</v>
      </c>
      <c r="I345" s="7"/>
    </row>
    <row r="346" spans="2:9" x14ac:dyDescent="0.35">
      <c r="B346" s="9"/>
      <c r="C346" s="2" t="str" cm="1">
        <f t="array" aca="1" ref="C346" ca="1">_xlfn.IFS(B346="","",INT((TODAY()-B346)/365)&lt;18,"Junior",INT((TODAY()-B346)/365)&gt;18,"Senior")</f>
        <v/>
      </c>
      <c r="D346" s="7"/>
      <c r="H346" s="4">
        <f t="shared" si="10"/>
        <v>1096</v>
      </c>
      <c r="I346" s="7"/>
    </row>
    <row r="347" spans="2:9" x14ac:dyDescent="0.35">
      <c r="B347" s="9"/>
      <c r="C347" s="2" t="str" cm="1">
        <f t="array" aca="1" ref="C347" ca="1">_xlfn.IFS(B347="","",INT((TODAY()-B347)/365)&lt;18,"Junior",INT((TODAY()-B347)/365)&gt;18,"Senior")</f>
        <v/>
      </c>
      <c r="D347" s="7"/>
      <c r="H347" s="4">
        <f t="shared" si="10"/>
        <v>1096</v>
      </c>
      <c r="I347" s="7"/>
    </row>
    <row r="348" spans="2:9" x14ac:dyDescent="0.35">
      <c r="B348" s="9"/>
      <c r="C348" s="2" t="str" cm="1">
        <f t="array" aca="1" ref="C348" ca="1">_xlfn.IFS(B348="","",INT((TODAY()-B348)/365)&lt;18,"Junior",INT((TODAY()-B348)/365)&gt;18,"Senior")</f>
        <v/>
      </c>
      <c r="D348" s="7"/>
      <c r="H348" s="4">
        <f t="shared" si="10"/>
        <v>1096</v>
      </c>
      <c r="I348" s="7"/>
    </row>
    <row r="349" spans="2:9" x14ac:dyDescent="0.35">
      <c r="B349" s="9"/>
      <c r="C349" s="2" t="str" cm="1">
        <f t="array" aca="1" ref="C349" ca="1">_xlfn.IFS(B349="","",INT((TODAY()-B349)/365)&lt;18,"Junior",INT((TODAY()-B349)/365)&gt;18,"Senior")</f>
        <v/>
      </c>
      <c r="D349" s="7"/>
      <c r="H349" s="4">
        <f t="shared" si="10"/>
        <v>1096</v>
      </c>
      <c r="I349" s="7"/>
    </row>
    <row r="350" spans="2:9" x14ac:dyDescent="0.35">
      <c r="B350" s="9"/>
      <c r="C350" s="2" t="str" cm="1">
        <f t="array" aca="1" ref="C350" ca="1">_xlfn.IFS(B350="","",INT((TODAY()-B350)/365)&lt;18,"Junior",INT((TODAY()-B350)/365)&gt;18,"Senior")</f>
        <v/>
      </c>
      <c r="D350" s="7"/>
      <c r="H350" s="4">
        <f t="shared" si="10"/>
        <v>1096</v>
      </c>
      <c r="I350" s="7"/>
    </row>
    <row r="351" spans="2:9" x14ac:dyDescent="0.35">
      <c r="B351" s="9"/>
      <c r="C351" s="2" t="str" cm="1">
        <f t="array" aca="1" ref="C351" ca="1">_xlfn.IFS(B351="","",INT((TODAY()-B351)/365)&lt;18,"Junior",INT((TODAY()-B351)/365)&gt;18,"Senior")</f>
        <v/>
      </c>
      <c r="D351" s="7"/>
      <c r="H351" s="4">
        <f t="shared" si="10"/>
        <v>1096</v>
      </c>
      <c r="I351" s="7"/>
    </row>
    <row r="352" spans="2:9" x14ac:dyDescent="0.35">
      <c r="B352" s="9"/>
      <c r="C352" s="2" t="str" cm="1">
        <f t="array" aca="1" ref="C352" ca="1">_xlfn.IFS(B352="","",INT((TODAY()-B352)/365)&lt;18,"Junior",INT((TODAY()-B352)/365)&gt;18,"Senior")</f>
        <v/>
      </c>
      <c r="D352" s="7"/>
      <c r="H352" s="4">
        <f t="shared" si="10"/>
        <v>1096</v>
      </c>
      <c r="I352" s="7"/>
    </row>
    <row r="353" spans="2:9" x14ac:dyDescent="0.35">
      <c r="B353" s="9"/>
      <c r="C353" s="2" t="str" cm="1">
        <f t="array" aca="1" ref="C353" ca="1">_xlfn.IFS(B353="","",INT((TODAY()-B353)/365)&lt;18,"Junior",INT((TODAY()-B353)/365)&gt;18,"Senior")</f>
        <v/>
      </c>
      <c r="D353" s="7"/>
      <c r="H353" s="4">
        <f t="shared" si="10"/>
        <v>1096</v>
      </c>
      <c r="I353" s="7"/>
    </row>
    <row r="354" spans="2:9" x14ac:dyDescent="0.35">
      <c r="B354" s="9"/>
      <c r="C354" s="2" t="str" cm="1">
        <f t="array" aca="1" ref="C354" ca="1">_xlfn.IFS(B354="","",INT((TODAY()-B354)/365)&lt;18,"Junior",INT((TODAY()-B354)/365)&gt;18,"Senior")</f>
        <v/>
      </c>
      <c r="D354" s="7"/>
      <c r="H354" s="4">
        <f t="shared" si="10"/>
        <v>1096</v>
      </c>
      <c r="I354" s="7"/>
    </row>
    <row r="355" spans="2:9" x14ac:dyDescent="0.35">
      <c r="B355" s="9"/>
      <c r="C355" s="2" t="str" cm="1">
        <f t="array" aca="1" ref="C355" ca="1">_xlfn.IFS(B355="","",INT((TODAY()-B355)/365)&lt;18,"Junior",INT((TODAY()-B355)/365)&gt;18,"Senior")</f>
        <v/>
      </c>
      <c r="D355" s="7"/>
      <c r="H355" s="4">
        <f t="shared" si="10"/>
        <v>1096</v>
      </c>
      <c r="I355" s="7"/>
    </row>
    <row r="356" spans="2:9" x14ac:dyDescent="0.35">
      <c r="B356" s="9"/>
      <c r="C356" s="2" t="str" cm="1">
        <f t="array" aca="1" ref="C356" ca="1">_xlfn.IFS(B356="","",INT((TODAY()-B356)/365)&lt;18,"Junior",INT((TODAY()-B356)/365)&gt;18,"Senior")</f>
        <v/>
      </c>
      <c r="D356" s="7"/>
      <c r="H356" s="4">
        <f t="shared" si="10"/>
        <v>1096</v>
      </c>
      <c r="I356" s="7"/>
    </row>
    <row r="357" spans="2:9" x14ac:dyDescent="0.35">
      <c r="B357" s="9"/>
      <c r="C357" s="2" t="str" cm="1">
        <f t="array" aca="1" ref="C357" ca="1">_xlfn.IFS(B357="","",INT((TODAY()-B357)/365)&lt;18,"Junior",INT((TODAY()-B357)/365)&gt;18,"Senior")</f>
        <v/>
      </c>
      <c r="D357" s="7"/>
      <c r="H357" s="4">
        <f t="shared" si="10"/>
        <v>1096</v>
      </c>
      <c r="I357" s="7"/>
    </row>
    <row r="358" spans="2:9" x14ac:dyDescent="0.35">
      <c r="B358" s="9"/>
      <c r="C358" s="2" t="str" cm="1">
        <f t="array" aca="1" ref="C358" ca="1">_xlfn.IFS(B358="","",INT((TODAY()-B358)/365)&lt;18,"Junior",INT((TODAY()-B358)/365)&gt;18,"Senior")</f>
        <v/>
      </c>
      <c r="D358" s="7"/>
      <c r="H358" s="4">
        <f t="shared" si="10"/>
        <v>1096</v>
      </c>
      <c r="I358" s="7"/>
    </row>
    <row r="359" spans="2:9" x14ac:dyDescent="0.35">
      <c r="B359" s="9"/>
      <c r="C359" s="2" t="str" cm="1">
        <f t="array" aca="1" ref="C359" ca="1">_xlfn.IFS(B359="","",INT((TODAY()-B359)/365)&lt;18,"Junior",INT((TODAY()-B359)/365)&gt;18,"Senior")</f>
        <v/>
      </c>
      <c r="D359" s="7"/>
      <c r="H359" s="4">
        <f t="shared" si="10"/>
        <v>1096</v>
      </c>
      <c r="I359" s="7"/>
    </row>
    <row r="360" spans="2:9" x14ac:dyDescent="0.35">
      <c r="B360" s="9"/>
      <c r="C360" s="2" t="str" cm="1">
        <f t="array" aca="1" ref="C360" ca="1">_xlfn.IFS(B360="","",INT((TODAY()-B360)/365)&lt;18,"Junior",INT((TODAY()-B360)/365)&gt;18,"Senior")</f>
        <v/>
      </c>
      <c r="D360" s="7"/>
      <c r="H360" s="4">
        <f t="shared" si="10"/>
        <v>1096</v>
      </c>
      <c r="I360" s="7"/>
    </row>
    <row r="361" spans="2:9" x14ac:dyDescent="0.35">
      <c r="B361" s="9"/>
      <c r="C361" s="2" t="str" cm="1">
        <f t="array" aca="1" ref="C361" ca="1">_xlfn.IFS(B361="","",INT((TODAY()-B361)/365)&lt;18,"Junior",INT((TODAY()-B361)/365)&gt;18,"Senior")</f>
        <v/>
      </c>
      <c r="D361" s="7"/>
      <c r="H361" s="4">
        <f t="shared" si="10"/>
        <v>1096</v>
      </c>
      <c r="I361" s="7"/>
    </row>
    <row r="362" spans="2:9" x14ac:dyDescent="0.35">
      <c r="B362" s="9"/>
      <c r="C362" s="2" t="str" cm="1">
        <f t="array" aca="1" ref="C362" ca="1">_xlfn.IFS(B362="","",INT((TODAY()-B362)/365)&lt;18,"Junior",INT((TODAY()-B362)/365)&gt;18,"Senior")</f>
        <v/>
      </c>
      <c r="D362" s="7"/>
      <c r="H362" s="4">
        <f t="shared" si="10"/>
        <v>1096</v>
      </c>
      <c r="I362" s="7"/>
    </row>
    <row r="363" spans="2:9" x14ac:dyDescent="0.35">
      <c r="B363" s="9"/>
      <c r="C363" s="2" t="str" cm="1">
        <f t="array" aca="1" ref="C363" ca="1">_xlfn.IFS(B363="","",INT((TODAY()-B363)/365)&lt;18,"Junior",INT((TODAY()-B363)/365)&gt;18,"Senior")</f>
        <v/>
      </c>
      <c r="D363" s="7"/>
      <c r="H363" s="4">
        <f t="shared" si="10"/>
        <v>1096</v>
      </c>
      <c r="I363" s="7"/>
    </row>
    <row r="364" spans="2:9" x14ac:dyDescent="0.35">
      <c r="B364" s="9"/>
      <c r="C364" s="2" t="str" cm="1">
        <f t="array" aca="1" ref="C364" ca="1">_xlfn.IFS(B364="","",INT((TODAY()-B364)/365)&lt;18,"Junior",INT((TODAY()-B364)/365)&gt;18,"Senior")</f>
        <v/>
      </c>
      <c r="D364" s="7"/>
      <c r="H364" s="4">
        <f t="shared" si="10"/>
        <v>1096</v>
      </c>
      <c r="I364" s="7"/>
    </row>
    <row r="365" spans="2:9" x14ac:dyDescent="0.35">
      <c r="B365" s="9"/>
      <c r="C365" s="2" t="str" cm="1">
        <f t="array" aca="1" ref="C365" ca="1">_xlfn.IFS(B365="","",INT((TODAY()-B365)/365)&lt;18,"Junior",INT((TODAY()-B365)/365)&gt;18,"Senior")</f>
        <v/>
      </c>
      <c r="D365" s="7"/>
      <c r="H365" s="4">
        <f t="shared" si="10"/>
        <v>1096</v>
      </c>
      <c r="I365" s="7"/>
    </row>
    <row r="366" spans="2:9" x14ac:dyDescent="0.35">
      <c r="B366" s="9"/>
      <c r="C366" s="2" t="str" cm="1">
        <f t="array" aca="1" ref="C366" ca="1">_xlfn.IFS(B366="","",INT((TODAY()-B366)/365)&lt;18,"Junior",INT((TODAY()-B366)/365)&gt;18,"Senior")</f>
        <v/>
      </c>
      <c r="D366" s="7"/>
      <c r="H366" s="4">
        <f t="shared" si="10"/>
        <v>1096</v>
      </c>
      <c r="I366" s="7"/>
    </row>
    <row r="367" spans="2:9" x14ac:dyDescent="0.35">
      <c r="B367" s="9"/>
      <c r="C367" s="2" t="str" cm="1">
        <f t="array" aca="1" ref="C367" ca="1">_xlfn.IFS(B367="","",INT((TODAY()-B367)/365)&lt;18,"Junior",INT((TODAY()-B367)/365)&gt;18,"Senior")</f>
        <v/>
      </c>
      <c r="D367" s="7"/>
      <c r="H367" s="4">
        <f t="shared" si="10"/>
        <v>1096</v>
      </c>
      <c r="I367" s="7"/>
    </row>
    <row r="368" spans="2:9" x14ac:dyDescent="0.35">
      <c r="B368" s="9"/>
      <c r="C368" s="2" t="str" cm="1">
        <f t="array" aca="1" ref="C368" ca="1">_xlfn.IFS(B368="","",INT((TODAY()-B368)/365)&lt;18,"Junior",INT((TODAY()-B368)/365)&gt;18,"Senior")</f>
        <v/>
      </c>
      <c r="D368" s="7"/>
      <c r="H368" s="4">
        <f t="shared" si="10"/>
        <v>1096</v>
      </c>
      <c r="I368" s="7"/>
    </row>
    <row r="369" spans="2:9" x14ac:dyDescent="0.35">
      <c r="B369" s="9"/>
      <c r="C369" s="2" t="str" cm="1">
        <f t="array" aca="1" ref="C369" ca="1">_xlfn.IFS(B369="","",INT((TODAY()-B369)/365)&lt;18,"Junior",INT((TODAY()-B369)/365)&gt;18,"Senior")</f>
        <v/>
      </c>
      <c r="D369" s="7"/>
      <c r="H369" s="4">
        <f t="shared" si="10"/>
        <v>1096</v>
      </c>
      <c r="I369" s="7"/>
    </row>
    <row r="370" spans="2:9" x14ac:dyDescent="0.35">
      <c r="B370" s="9"/>
      <c r="C370" s="2" t="str" cm="1">
        <f t="array" aca="1" ref="C370" ca="1">_xlfn.IFS(B370="","",INT((TODAY()-B370)/365)&lt;18,"Junior",INT((TODAY()-B370)/365)&gt;18,"Senior")</f>
        <v/>
      </c>
      <c r="D370" s="7"/>
      <c r="I370" s="7"/>
    </row>
    <row r="371" spans="2:9" x14ac:dyDescent="0.35">
      <c r="B371" s="9"/>
      <c r="C371" s="2" t="str" cm="1">
        <f t="array" aca="1" ref="C371" ca="1">_xlfn.IFS(B371="","",INT((TODAY()-B371)/365)&lt;18,"Junior",INT((TODAY()-B371)/365)&gt;18,"Senior")</f>
        <v/>
      </c>
      <c r="D371" s="7"/>
      <c r="I371" s="7"/>
    </row>
    <row r="372" spans="2:9" x14ac:dyDescent="0.35">
      <c r="B372" s="9"/>
      <c r="C372" s="2" t="str" cm="1">
        <f t="array" aca="1" ref="C372" ca="1">_xlfn.IFS(B372="","",INT((TODAY()-B372)/365)&lt;18,"Junior",INT((TODAY()-B372)/365)&gt;18,"Senior")</f>
        <v/>
      </c>
      <c r="D372" s="7"/>
      <c r="I372" s="7"/>
    </row>
    <row r="373" spans="2:9" x14ac:dyDescent="0.35">
      <c r="B373" s="9"/>
      <c r="C373" s="2" t="str" cm="1">
        <f t="array" aca="1" ref="C373" ca="1">_xlfn.IFS(B373="","",INT((TODAY()-B373)/365)&lt;18,"Junior",INT((TODAY()-B373)/365)&gt;18,"Senior")</f>
        <v/>
      </c>
      <c r="D373" s="7"/>
      <c r="I373" s="7"/>
    </row>
    <row r="374" spans="2:9" x14ac:dyDescent="0.35">
      <c r="B374" s="9"/>
      <c r="C374" s="2" t="str" cm="1">
        <f t="array" aca="1" ref="C374" ca="1">_xlfn.IFS(B374="","",INT((TODAY()-B374)/365)&lt;18,"Junior",INT((TODAY()-B374)/365)&gt;18,"Senior")</f>
        <v/>
      </c>
      <c r="D374" s="7"/>
      <c r="I374" s="7"/>
    </row>
    <row r="375" spans="2:9" x14ac:dyDescent="0.35">
      <c r="B375" s="9"/>
      <c r="C375" s="2" t="str" cm="1">
        <f t="array" aca="1" ref="C375" ca="1">_xlfn.IFS(B375="","",INT((TODAY()-B375)/365)&lt;18,"Junior",INT((TODAY()-B375)/365)&gt;18,"Senior")</f>
        <v/>
      </c>
      <c r="D375" s="7"/>
      <c r="I375" s="7"/>
    </row>
    <row r="376" spans="2:9" x14ac:dyDescent="0.35">
      <c r="B376" s="9"/>
      <c r="C376" s="2" t="str" cm="1">
        <f t="array" aca="1" ref="C376" ca="1">_xlfn.IFS(B376="","",INT((TODAY()-B376)/365)&lt;18,"Junior",INT((TODAY()-B376)/365)&gt;18,"Senior")</f>
        <v/>
      </c>
      <c r="D376" s="7"/>
    </row>
    <row r="377" spans="2:9" x14ac:dyDescent="0.35">
      <c r="B377" s="9"/>
      <c r="C377" s="2" t="str" cm="1">
        <f t="array" aca="1" ref="C377" ca="1">_xlfn.IFS(B377="","",INT((TODAY()-B377)/365)&lt;18,"Junior",INT((TODAY()-B377)/365)&gt;18,"Senior")</f>
        <v/>
      </c>
      <c r="D377" s="7"/>
    </row>
    <row r="378" spans="2:9" x14ac:dyDescent="0.35">
      <c r="B378" s="9"/>
      <c r="C378" s="2" t="str" cm="1">
        <f t="array" aca="1" ref="C378" ca="1">_xlfn.IFS(B378="","",INT((TODAY()-B378)/365)&lt;18,"Junior",INT((TODAY()-B378)/365)&gt;18,"Senior")</f>
        <v/>
      </c>
      <c r="D378" s="7"/>
    </row>
    <row r="379" spans="2:9" x14ac:dyDescent="0.35">
      <c r="B379" s="9"/>
      <c r="C379" s="2" t="str" cm="1">
        <f t="array" aca="1" ref="C379" ca="1">_xlfn.IFS(B379="","",INT((TODAY()-B379)/365)&lt;18,"Junior",INT((TODAY()-B379)/365)&gt;18,"Senior")</f>
        <v/>
      </c>
      <c r="D379" s="7"/>
    </row>
    <row r="380" spans="2:9" x14ac:dyDescent="0.35">
      <c r="B380" s="9"/>
      <c r="C380" s="2" t="str" cm="1">
        <f t="array" aca="1" ref="C380" ca="1">_xlfn.IFS(B380="","",INT((TODAY()-B380)/365)&lt;18,"Junior",INT((TODAY()-B380)/365)&gt;18,"Senior")</f>
        <v/>
      </c>
      <c r="D380" s="7"/>
    </row>
    <row r="381" spans="2:9" x14ac:dyDescent="0.35">
      <c r="B381" s="9"/>
      <c r="C381" s="2" t="str" cm="1">
        <f t="array" aca="1" ref="C381" ca="1">_xlfn.IFS(B381="","",INT((TODAY()-B381)/365)&lt;18,"Junior",INT((TODAY()-B381)/365)&gt;18,"Senior")</f>
        <v/>
      </c>
      <c r="D381" s="7"/>
    </row>
    <row r="382" spans="2:9" x14ac:dyDescent="0.35">
      <c r="B382" s="9"/>
      <c r="C382" s="2" t="str" cm="1">
        <f t="array" aca="1" ref="C382" ca="1">_xlfn.IFS(B382="","",INT((TODAY()-B382)/365)&lt;18,"Junior",INT((TODAY()-B382)/365)&gt;18,"Senior")</f>
        <v/>
      </c>
      <c r="D382" s="7"/>
    </row>
    <row r="383" spans="2:9" x14ac:dyDescent="0.35">
      <c r="B383" s="9"/>
      <c r="C383" s="2" t="str" cm="1">
        <f t="array" aca="1" ref="C383" ca="1">_xlfn.IFS(B383="","",INT((TODAY()-B383)/365)&lt;18,"Junior",INT((TODAY()-B383)/365)&gt;18,"Senior")</f>
        <v/>
      </c>
      <c r="D383" s="7"/>
    </row>
    <row r="384" spans="2:9" x14ac:dyDescent="0.35">
      <c r="B384" s="9"/>
      <c r="C384" s="2" t="str" cm="1">
        <f t="array" aca="1" ref="C384" ca="1">_xlfn.IFS(B384="","",INT((TODAY()-B384)/365)&lt;18,"Junior",INT((TODAY()-B384)/365)&gt;18,"Senior")</f>
        <v/>
      </c>
      <c r="D384" s="7"/>
    </row>
    <row r="385" spans="2:4" x14ac:dyDescent="0.35">
      <c r="B385" s="9"/>
      <c r="C385" s="2" t="str" cm="1">
        <f t="array" aca="1" ref="C385" ca="1">_xlfn.IFS(B385="","",INT((TODAY()-B385)/365)&lt;18,"Junior",INT((TODAY()-B385)/365)&gt;18,"Senior")</f>
        <v/>
      </c>
      <c r="D385" s="7"/>
    </row>
    <row r="386" spans="2:4" x14ac:dyDescent="0.35">
      <c r="B386" s="9"/>
      <c r="C386" s="2" t="str" cm="1">
        <f t="array" aca="1" ref="C386" ca="1">_xlfn.IFS(B386="","",INT((TODAY()-B386)/365)&lt;18,"Junior",INT((TODAY()-B386)/365)&gt;18,"Senior")</f>
        <v/>
      </c>
      <c r="D386" s="7"/>
    </row>
    <row r="387" spans="2:4" x14ac:dyDescent="0.35">
      <c r="B387" s="9"/>
      <c r="C387" s="2" t="str" cm="1">
        <f t="array" aca="1" ref="C387" ca="1">_xlfn.IFS(B387="","",INT((TODAY()-B387)/365)&lt;18,"Junior",INT((TODAY()-B387)/365)&gt;18,"Senior")</f>
        <v/>
      </c>
      <c r="D387" s="7"/>
    </row>
    <row r="388" spans="2:4" x14ac:dyDescent="0.35">
      <c r="B388" s="9"/>
      <c r="C388" s="2" t="str" cm="1">
        <f t="array" aca="1" ref="C388" ca="1">_xlfn.IFS(B388="","",INT((TODAY()-B388)/365)&lt;18,"Junior",INT((TODAY()-B388)/365)&gt;18,"Senior")</f>
        <v/>
      </c>
      <c r="D388" s="7"/>
    </row>
    <row r="389" spans="2:4" x14ac:dyDescent="0.35">
      <c r="B389" s="9"/>
      <c r="C389" s="2" t="str" cm="1">
        <f t="array" aca="1" ref="C389" ca="1">_xlfn.IFS(B389="","",INT((TODAY()-B389)/365)&lt;18,"Junior",INT((TODAY()-B389)/365)&gt;18,"Senior")</f>
        <v/>
      </c>
      <c r="D389" s="7"/>
    </row>
    <row r="390" spans="2:4" x14ac:dyDescent="0.35">
      <c r="B390" s="9"/>
      <c r="C390" s="2" t="str" cm="1">
        <f t="array" aca="1" ref="C390" ca="1">_xlfn.IFS(B390="","",INT((TODAY()-B390)/365)&lt;18,"Junior",INT((TODAY()-B390)/365)&gt;18,"Senior")</f>
        <v/>
      </c>
      <c r="D390" s="7"/>
    </row>
    <row r="391" spans="2:4" x14ac:dyDescent="0.35">
      <c r="B391" s="9"/>
      <c r="C391" s="2" t="str" cm="1">
        <f t="array" aca="1" ref="C391" ca="1">_xlfn.IFS(B391="","",INT((TODAY()-B391)/365)&lt;18,"Junior",INT((TODAY()-B391)/365)&gt;18,"Senior")</f>
        <v/>
      </c>
      <c r="D391" s="7"/>
    </row>
    <row r="392" spans="2:4" x14ac:dyDescent="0.35">
      <c r="B392" s="9"/>
      <c r="C392" s="2" t="str" cm="1">
        <f t="array" aca="1" ref="C392" ca="1">_xlfn.IFS(B392="","",INT((TODAY()-B392)/365)&lt;18,"Junior",INT((TODAY()-B392)/365)&gt;18,"Senior")</f>
        <v/>
      </c>
      <c r="D392" s="7"/>
    </row>
    <row r="393" spans="2:4" x14ac:dyDescent="0.35">
      <c r="B393" s="9"/>
      <c r="C393" s="2" t="str" cm="1">
        <f t="array" aca="1" ref="C393" ca="1">_xlfn.IFS(B393="","",INT((TODAY()-B393)/365)&lt;18,"Junior",INT((TODAY()-B393)/365)&gt;18,"Senior")</f>
        <v/>
      </c>
      <c r="D393" s="7"/>
    </row>
    <row r="394" spans="2:4" x14ac:dyDescent="0.35">
      <c r="B394" s="9"/>
      <c r="C394" s="2" t="str" cm="1">
        <f t="array" aca="1" ref="C394" ca="1">_xlfn.IFS(B394="","",INT((TODAY()-B394)/365)&lt;18,"Junior",INT((TODAY()-B394)/365)&gt;18,"Senior")</f>
        <v/>
      </c>
      <c r="D394" s="7"/>
    </row>
    <row r="395" spans="2:4" x14ac:dyDescent="0.35">
      <c r="B395" s="9"/>
      <c r="C395" s="2" t="str" cm="1">
        <f t="array" aca="1" ref="C395" ca="1">_xlfn.IFS(B395="","",INT((TODAY()-B395)/365)&lt;18,"Junior",INT((TODAY()-B395)/365)&gt;18,"Senior")</f>
        <v/>
      </c>
      <c r="D395" s="7"/>
    </row>
    <row r="396" spans="2:4" x14ac:dyDescent="0.35">
      <c r="B396" s="9"/>
      <c r="C396" s="2" t="str" cm="1">
        <f t="array" aca="1" ref="C396" ca="1">_xlfn.IFS(B396="","",INT((TODAY()-B396)/365)&lt;18,"Junior",INT((TODAY()-B396)/365)&gt;18,"Senior")</f>
        <v/>
      </c>
      <c r="D396" s="7"/>
    </row>
    <row r="397" spans="2:4" x14ac:dyDescent="0.35">
      <c r="B397" s="9"/>
      <c r="C397" s="2" t="str" cm="1">
        <f t="array" aca="1" ref="C397" ca="1">_xlfn.IFS(B397="","",INT((TODAY()-B397)/365)&lt;18,"Junior",INT((TODAY()-B397)/365)&gt;18,"Senior")</f>
        <v/>
      </c>
      <c r="D397" s="7"/>
    </row>
    <row r="398" spans="2:4" x14ac:dyDescent="0.35">
      <c r="B398" s="9"/>
      <c r="C398" s="2" t="str" cm="1">
        <f t="array" aca="1" ref="C398" ca="1">_xlfn.IFS(B398="","",INT((TODAY()-B398)/365)&lt;18,"Junior",INT((TODAY()-B398)/365)&gt;18,"Senior")</f>
        <v/>
      </c>
      <c r="D398" s="7"/>
    </row>
    <row r="399" spans="2:4" x14ac:dyDescent="0.35">
      <c r="B399" s="9"/>
      <c r="C399" s="2" t="str" cm="1">
        <f t="array" aca="1" ref="C399" ca="1">_xlfn.IFS(B399="","",INT((TODAY()-B399)/365)&lt;18,"Junior",INT((TODAY()-B399)/365)&gt;18,"Senior")</f>
        <v/>
      </c>
      <c r="D399" s="7"/>
    </row>
    <row r="400" spans="2:4" x14ac:dyDescent="0.35">
      <c r="B400" s="9"/>
      <c r="C400" s="2" t="str" cm="1">
        <f t="array" aca="1" ref="C400" ca="1">_xlfn.IFS(B400="","",INT((TODAY()-B400)/365)&lt;18,"Junior",INT((TODAY()-B400)/365)&gt;18,"Senior")</f>
        <v/>
      </c>
      <c r="D400" s="7"/>
    </row>
    <row r="401" spans="2:4" x14ac:dyDescent="0.35">
      <c r="B401" s="9"/>
      <c r="C401" s="2" t="str" cm="1">
        <f t="array" aca="1" ref="C401" ca="1">_xlfn.IFS(B401="","",INT((TODAY()-B401)/365)&lt;18,"Junior",INT((TODAY()-B401)/365)&gt;18,"Senior")</f>
        <v/>
      </c>
      <c r="D401" s="7"/>
    </row>
    <row r="402" spans="2:4" x14ac:dyDescent="0.35">
      <c r="B402" s="9"/>
      <c r="C402" s="2" t="str" cm="1">
        <f t="array" aca="1" ref="C402" ca="1">_xlfn.IFS(B402="","",INT((TODAY()-B402)/365)&lt;18,"Junior",INT((TODAY()-B402)/365)&gt;18,"Senior")</f>
        <v/>
      </c>
      <c r="D402" s="7"/>
    </row>
    <row r="403" spans="2:4" x14ac:dyDescent="0.35">
      <c r="B403" s="9"/>
      <c r="C403" s="2" t="str" cm="1">
        <f t="array" aca="1" ref="C403" ca="1">_xlfn.IFS(B403="","",INT((TODAY()-B403)/365)&lt;18,"Junior",INT((TODAY()-B403)/365)&gt;18,"Senior")</f>
        <v/>
      </c>
      <c r="D403" s="7"/>
    </row>
    <row r="404" spans="2:4" x14ac:dyDescent="0.35">
      <c r="B404" s="9"/>
      <c r="C404" s="2" t="str" cm="1">
        <f t="array" aca="1" ref="C404" ca="1">_xlfn.IFS(B404="","",INT((TODAY()-B404)/365)&lt;18,"Junior",INT((TODAY()-B404)/365)&gt;18,"Senior")</f>
        <v/>
      </c>
      <c r="D404" s="7"/>
    </row>
    <row r="405" spans="2:4" x14ac:dyDescent="0.35">
      <c r="B405" s="9"/>
      <c r="C405" s="2" t="str" cm="1">
        <f t="array" aca="1" ref="C405" ca="1">_xlfn.IFS(B405="","",INT((TODAY()-B405)/365)&lt;18,"Junior",INT((TODAY()-B405)/365)&gt;18,"Senior")</f>
        <v/>
      </c>
      <c r="D405" s="7"/>
    </row>
    <row r="406" spans="2:4" x14ac:dyDescent="0.35">
      <c r="B406" s="9"/>
      <c r="C406" s="2" t="str" cm="1">
        <f t="array" aca="1" ref="C406" ca="1">_xlfn.IFS(B406="","",INT((TODAY()-B406)/365)&lt;18,"Junior",INT((TODAY()-B406)/365)&gt;18,"Senior")</f>
        <v/>
      </c>
      <c r="D406" s="7"/>
    </row>
    <row r="407" spans="2:4" x14ac:dyDescent="0.35">
      <c r="B407" s="9"/>
      <c r="C407" s="2" t="str" cm="1">
        <f t="array" aca="1" ref="C407" ca="1">_xlfn.IFS(B407="","",INT((TODAY()-B407)/365)&lt;18,"Junior",INT((TODAY()-B407)/365)&gt;18,"Senior")</f>
        <v/>
      </c>
      <c r="D407" s="7"/>
    </row>
    <row r="408" spans="2:4" x14ac:dyDescent="0.35">
      <c r="B408" s="9"/>
      <c r="C408" s="2" t="str" cm="1">
        <f t="array" aca="1" ref="C408" ca="1">_xlfn.IFS(B408="","",INT((TODAY()-B408)/365)&lt;18,"Junior",INT((TODAY()-B408)/365)&gt;18,"Senior")</f>
        <v/>
      </c>
      <c r="D408" s="7"/>
    </row>
    <row r="409" spans="2:4" x14ac:dyDescent="0.35">
      <c r="B409" s="9"/>
      <c r="C409" s="2" t="str" cm="1">
        <f t="array" aca="1" ref="C409" ca="1">_xlfn.IFS(B409="","",INT((TODAY()-B409)/365)&lt;18,"Junior",INT((TODAY()-B409)/365)&gt;18,"Senior")</f>
        <v/>
      </c>
      <c r="D409" s="7"/>
    </row>
    <row r="410" spans="2:4" x14ac:dyDescent="0.35">
      <c r="B410" s="9"/>
      <c r="C410" s="2" t="str" cm="1">
        <f t="array" aca="1" ref="C410" ca="1">_xlfn.IFS(B410="","",INT((TODAY()-B410)/365)&lt;18,"Junior",INT((TODAY()-B410)/365)&gt;18,"Senior")</f>
        <v/>
      </c>
      <c r="D410" s="7"/>
    </row>
    <row r="411" spans="2:4" x14ac:dyDescent="0.35">
      <c r="B411" s="9"/>
      <c r="C411" s="2" t="str" cm="1">
        <f t="array" aca="1" ref="C411" ca="1">_xlfn.IFS(B411="","",INT((TODAY()-B411)/365)&lt;18,"Junior",INT((TODAY()-B411)/365)&gt;18,"Senior")</f>
        <v/>
      </c>
      <c r="D411" s="7"/>
    </row>
    <row r="412" spans="2:4" x14ac:dyDescent="0.35">
      <c r="B412" s="9"/>
      <c r="C412" s="2" t="str" cm="1">
        <f t="array" aca="1" ref="C412" ca="1">_xlfn.IFS(B412="","",INT((TODAY()-B412)/365)&lt;18,"Junior",INT((TODAY()-B412)/365)&gt;18,"Senior")</f>
        <v/>
      </c>
      <c r="D412" s="7"/>
    </row>
    <row r="413" spans="2:4" x14ac:dyDescent="0.35">
      <c r="B413" s="9"/>
      <c r="C413" s="2" t="str" cm="1">
        <f t="array" aca="1" ref="C413" ca="1">_xlfn.IFS(B413="","",INT((TODAY()-B413)/365)&lt;18,"Junior",INT((TODAY()-B413)/365)&gt;18,"Senior")</f>
        <v/>
      </c>
      <c r="D413" s="7"/>
    </row>
    <row r="414" spans="2:4" x14ac:dyDescent="0.35">
      <c r="B414" s="9"/>
      <c r="C414" s="2" t="str" cm="1">
        <f t="array" aca="1" ref="C414" ca="1">_xlfn.IFS(B414="","",INT((TODAY()-B414)/365)&lt;18,"Junior",INT((TODAY()-B414)/365)&gt;18,"Senior")</f>
        <v/>
      </c>
      <c r="D414" s="7"/>
    </row>
    <row r="415" spans="2:4" x14ac:dyDescent="0.35">
      <c r="B415" s="9"/>
      <c r="C415" s="2" t="str" cm="1">
        <f t="array" aca="1" ref="C415" ca="1">_xlfn.IFS(B415="","",INT((TODAY()-B415)/365)&lt;18,"Junior",INT((TODAY()-B415)/365)&gt;18,"Senior")</f>
        <v/>
      </c>
      <c r="D415" s="7"/>
    </row>
    <row r="416" spans="2:4" x14ac:dyDescent="0.35">
      <c r="B416" s="9"/>
      <c r="C416" s="2" t="str" cm="1">
        <f t="array" aca="1" ref="C416" ca="1">_xlfn.IFS(B416="","",INT((TODAY()-B416)/365)&lt;18,"Junior",INT((TODAY()-B416)/365)&gt;18,"Senior")</f>
        <v/>
      </c>
      <c r="D416" s="7"/>
    </row>
    <row r="417" spans="2:4" x14ac:dyDescent="0.35">
      <c r="B417" s="9"/>
      <c r="C417" s="2" t="str" cm="1">
        <f t="array" aca="1" ref="C417" ca="1">_xlfn.IFS(B417="","",INT((TODAY()-B417)/365)&lt;18,"Junior",INT((TODAY()-B417)/365)&gt;18,"Senior")</f>
        <v/>
      </c>
      <c r="D417" s="7"/>
    </row>
    <row r="418" spans="2:4" x14ac:dyDescent="0.35">
      <c r="B418" s="9"/>
      <c r="C418" s="2" t="str" cm="1">
        <f t="array" aca="1" ref="C418" ca="1">_xlfn.IFS(B418="","",INT((TODAY()-B418)/365)&lt;18,"Junior",INT((TODAY()-B418)/365)&gt;18,"Senior")</f>
        <v/>
      </c>
      <c r="D418" s="7"/>
    </row>
    <row r="419" spans="2:4" x14ac:dyDescent="0.35">
      <c r="B419" s="9"/>
      <c r="C419" s="2" t="str" cm="1">
        <f t="array" aca="1" ref="C419" ca="1">_xlfn.IFS(B419="","",INT((TODAY()-B419)/365)&lt;18,"Junior",INT((TODAY()-B419)/365)&gt;18,"Senior")</f>
        <v/>
      </c>
      <c r="D419" s="7"/>
    </row>
    <row r="420" spans="2:4" x14ac:dyDescent="0.35">
      <c r="B420" s="9"/>
      <c r="C420" s="2" t="str" cm="1">
        <f t="array" aca="1" ref="C420" ca="1">_xlfn.IFS(B420="","",INT((TODAY()-B420)/365)&lt;18,"Junior",INT((TODAY()-B420)/365)&gt;18,"Senior")</f>
        <v/>
      </c>
      <c r="D420" s="7"/>
    </row>
    <row r="421" spans="2:4" x14ac:dyDescent="0.35">
      <c r="B421" s="9"/>
      <c r="C421" s="2" t="str" cm="1">
        <f t="array" aca="1" ref="C421" ca="1">_xlfn.IFS(B421="","",INT((TODAY()-B421)/365)&lt;18,"Junior",INT((TODAY()-B421)/365)&gt;18,"Senior")</f>
        <v/>
      </c>
      <c r="D421" s="7"/>
    </row>
    <row r="422" spans="2:4" x14ac:dyDescent="0.35">
      <c r="B422" s="9"/>
      <c r="C422" s="2" t="str" cm="1">
        <f t="array" aca="1" ref="C422" ca="1">_xlfn.IFS(B422="","",INT((TODAY()-B422)/365)&lt;18,"Junior",INT((TODAY()-B422)/365)&gt;18,"Senior")</f>
        <v/>
      </c>
      <c r="D422" s="7"/>
    </row>
    <row r="423" spans="2:4" x14ac:dyDescent="0.35">
      <c r="B423" s="9"/>
      <c r="C423" s="2" t="str" cm="1">
        <f t="array" aca="1" ref="C423" ca="1">_xlfn.IFS(B423="","",INT((TODAY()-B423)/365)&lt;18,"Junior",INT((TODAY()-B423)/365)&gt;18,"Senior")</f>
        <v/>
      </c>
      <c r="D423" s="7"/>
    </row>
    <row r="424" spans="2:4" x14ac:dyDescent="0.35">
      <c r="B424" s="9"/>
      <c r="C424" s="2" t="str" cm="1">
        <f t="array" aca="1" ref="C424" ca="1">_xlfn.IFS(B424="","",INT((TODAY()-B424)/365)&lt;18,"Junior",INT((TODAY()-B424)/365)&gt;18,"Senior")</f>
        <v/>
      </c>
      <c r="D424" s="7"/>
    </row>
    <row r="425" spans="2:4" x14ac:dyDescent="0.35">
      <c r="B425" s="9"/>
      <c r="C425" s="2" t="str" cm="1">
        <f t="array" aca="1" ref="C425" ca="1">_xlfn.IFS(B425="","",INT((TODAY()-B425)/365)&lt;18,"Junior",INT((TODAY()-B425)/365)&gt;18,"Senior")</f>
        <v/>
      </c>
      <c r="D425" s="7"/>
    </row>
    <row r="426" spans="2:4" x14ac:dyDescent="0.35">
      <c r="B426" s="9"/>
      <c r="C426" s="2" t="str" cm="1">
        <f t="array" aca="1" ref="C426" ca="1">_xlfn.IFS(B426="","",INT((TODAY()-B426)/365)&lt;18,"Junior",INT((TODAY()-B426)/365)&gt;18,"Senior")</f>
        <v/>
      </c>
      <c r="D426" s="7"/>
    </row>
    <row r="427" spans="2:4" x14ac:dyDescent="0.35">
      <c r="B427" s="9"/>
      <c r="C427" s="2" t="str" cm="1">
        <f t="array" aca="1" ref="C427" ca="1">_xlfn.IFS(B427="","",INT((TODAY()-B427)/365)&lt;18,"Junior",INT((TODAY()-B427)/365)&gt;18,"Senior")</f>
        <v/>
      </c>
      <c r="D427" s="7"/>
    </row>
    <row r="428" spans="2:4" x14ac:dyDescent="0.35">
      <c r="B428" s="9"/>
      <c r="C428" s="2" t="str" cm="1">
        <f t="array" aca="1" ref="C428" ca="1">_xlfn.IFS(B428="","",INT((TODAY()-B428)/365)&lt;18,"Junior",INT((TODAY()-B428)/365)&gt;18,"Senior")</f>
        <v/>
      </c>
      <c r="D428" s="7"/>
    </row>
    <row r="429" spans="2:4" x14ac:dyDescent="0.35">
      <c r="B429" s="9"/>
      <c r="C429" s="2" t="str" cm="1">
        <f t="array" aca="1" ref="C429" ca="1">_xlfn.IFS(B429="","",INT((TODAY()-B429)/365)&lt;18,"Junior",INT((TODAY()-B429)/365)&gt;18,"Senior")</f>
        <v/>
      </c>
      <c r="D429" s="7"/>
    </row>
    <row r="430" spans="2:4" x14ac:dyDescent="0.35">
      <c r="B430" s="9"/>
      <c r="C430" s="2" t="str" cm="1">
        <f t="array" aca="1" ref="C430" ca="1">_xlfn.IFS(B430="","",INT((TODAY()-B430)/365)&lt;18,"Junior",INT((TODAY()-B430)/365)&gt;18,"Senior")</f>
        <v/>
      </c>
      <c r="D430" s="7"/>
    </row>
    <row r="431" spans="2:4" x14ac:dyDescent="0.35">
      <c r="B431" s="9"/>
      <c r="C431" s="2" t="str" cm="1">
        <f t="array" aca="1" ref="C431" ca="1">_xlfn.IFS(B431="","",INT((TODAY()-B431)/365)&lt;18,"Junior",INT((TODAY()-B431)/365)&gt;18,"Senior")</f>
        <v/>
      </c>
      <c r="D431" s="7"/>
    </row>
    <row r="432" spans="2:4" x14ac:dyDescent="0.35">
      <c r="B432" s="9"/>
      <c r="C432" s="2" t="str" cm="1">
        <f t="array" aca="1" ref="C432" ca="1">_xlfn.IFS(B432="","",INT((TODAY()-B432)/365)&lt;18,"Junior",INT((TODAY()-B432)/365)&gt;18,"Senior")</f>
        <v/>
      </c>
      <c r="D432" s="7"/>
    </row>
    <row r="433" spans="2:4" x14ac:dyDescent="0.35">
      <c r="B433" s="9"/>
      <c r="C433" s="2" t="str" cm="1">
        <f t="array" aca="1" ref="C433" ca="1">_xlfn.IFS(B433="","",INT((TODAY()-B433)/365)&lt;18,"Junior",INT((TODAY()-B433)/365)&gt;18,"Senior")</f>
        <v/>
      </c>
      <c r="D433" s="7"/>
    </row>
    <row r="434" spans="2:4" x14ac:dyDescent="0.35">
      <c r="B434" s="9"/>
      <c r="C434" s="2" t="str" cm="1">
        <f t="array" aca="1" ref="C434" ca="1">_xlfn.IFS(B434="","",INT((TODAY()-B434)/365)&lt;18,"Junior",INT((TODAY()-B434)/365)&gt;18,"Senior")</f>
        <v/>
      </c>
      <c r="D434" s="7"/>
    </row>
    <row r="435" spans="2:4" x14ac:dyDescent="0.35">
      <c r="B435" s="9"/>
      <c r="C435" s="2" t="str" cm="1">
        <f t="array" aca="1" ref="C435" ca="1">_xlfn.IFS(B435="","",INT((TODAY()-B435)/365)&lt;18,"Junior",INT((TODAY()-B435)/365)&gt;18,"Senior")</f>
        <v/>
      </c>
      <c r="D435" s="7"/>
    </row>
    <row r="436" spans="2:4" x14ac:dyDescent="0.35">
      <c r="B436" s="9"/>
      <c r="C436" s="2" t="str" cm="1">
        <f t="array" aca="1" ref="C436" ca="1">_xlfn.IFS(B436="","",INT((TODAY()-B436)/365)&lt;18,"Junior",INT((TODAY()-B436)/365)&gt;18,"Senior")</f>
        <v/>
      </c>
      <c r="D436" s="7"/>
    </row>
    <row r="437" spans="2:4" x14ac:dyDescent="0.35">
      <c r="B437" s="9"/>
      <c r="C437" s="2" t="str" cm="1">
        <f t="array" aca="1" ref="C437" ca="1">_xlfn.IFS(B437="","",INT((TODAY()-B437)/365)&lt;18,"Junior",INT((TODAY()-B437)/365)&gt;18,"Senior")</f>
        <v/>
      </c>
      <c r="D437" s="7"/>
    </row>
    <row r="438" spans="2:4" x14ac:dyDescent="0.35">
      <c r="B438" s="9"/>
      <c r="C438" s="2" t="str" cm="1">
        <f t="array" aca="1" ref="C438" ca="1">_xlfn.IFS(B438="","",INT((TODAY()-B438)/365)&lt;18,"Junior",INT((TODAY()-B438)/365)&gt;18,"Senior")</f>
        <v/>
      </c>
      <c r="D438" s="7"/>
    </row>
    <row r="439" spans="2:4" x14ac:dyDescent="0.35">
      <c r="B439" s="9"/>
      <c r="C439" s="2" t="str" cm="1">
        <f t="array" aca="1" ref="C439" ca="1">_xlfn.IFS(B439="","",INT((TODAY()-B439)/365)&lt;18,"Junior",INT((TODAY()-B439)/365)&gt;18,"Senior")</f>
        <v/>
      </c>
      <c r="D439" s="7"/>
    </row>
    <row r="440" spans="2:4" x14ac:dyDescent="0.35">
      <c r="B440" s="9"/>
      <c r="C440" s="2" t="str" cm="1">
        <f t="array" aca="1" ref="C440" ca="1">_xlfn.IFS(B440="","",INT((TODAY()-B440)/365)&lt;18,"Junior",INT((TODAY()-B440)/365)&gt;18,"Senior")</f>
        <v/>
      </c>
      <c r="D440" s="7"/>
    </row>
    <row r="441" spans="2:4" x14ac:dyDescent="0.35">
      <c r="B441" s="9"/>
      <c r="C441" s="2" t="str" cm="1">
        <f t="array" aca="1" ref="C441" ca="1">_xlfn.IFS(B441="","",INT((TODAY()-B441)/365)&lt;18,"Junior",INT((TODAY()-B441)/365)&gt;18,"Senior")</f>
        <v/>
      </c>
      <c r="D441" s="7"/>
    </row>
    <row r="442" spans="2:4" x14ac:dyDescent="0.35">
      <c r="B442" s="9"/>
      <c r="C442" s="2" t="str" cm="1">
        <f t="array" aca="1" ref="C442" ca="1">_xlfn.IFS(B442="","",INT((TODAY()-B442)/365)&lt;18,"Junior",INT((TODAY()-B442)/365)&gt;18,"Senior")</f>
        <v/>
      </c>
      <c r="D442" s="7"/>
    </row>
    <row r="443" spans="2:4" x14ac:dyDescent="0.35">
      <c r="B443" s="9"/>
      <c r="C443" s="2" t="str" cm="1">
        <f t="array" aca="1" ref="C443" ca="1">_xlfn.IFS(B443="","",INT((TODAY()-B443)/365)&lt;18,"Junior",INT((TODAY()-B443)/365)&gt;18,"Senior")</f>
        <v/>
      </c>
      <c r="D443" s="7"/>
    </row>
    <row r="444" spans="2:4" x14ac:dyDescent="0.35">
      <c r="B444" s="9"/>
      <c r="C444" s="2" t="str" cm="1">
        <f t="array" aca="1" ref="C444" ca="1">_xlfn.IFS(B444="","",INT((TODAY()-B444)/365)&lt;18,"Junior",INT((TODAY()-B444)/365)&gt;18,"Senior")</f>
        <v/>
      </c>
      <c r="D444" s="7"/>
    </row>
    <row r="445" spans="2:4" x14ac:dyDescent="0.35">
      <c r="B445" s="9"/>
      <c r="C445" s="2" t="str" cm="1">
        <f t="array" aca="1" ref="C445" ca="1">_xlfn.IFS(B445="","",INT((TODAY()-B445)/365)&lt;18,"Junior",INT((TODAY()-B445)/365)&gt;18,"Senior")</f>
        <v/>
      </c>
      <c r="D445" s="7"/>
    </row>
    <row r="446" spans="2:4" x14ac:dyDescent="0.35">
      <c r="B446" s="9"/>
      <c r="C446" s="2" t="str" cm="1">
        <f t="array" aca="1" ref="C446" ca="1">_xlfn.IFS(B446="","",INT((TODAY()-B446)/365)&lt;18,"Junior",INT((TODAY()-B446)/365)&gt;18,"Senior")</f>
        <v/>
      </c>
      <c r="D446" s="7"/>
    </row>
    <row r="447" spans="2:4" x14ac:dyDescent="0.35">
      <c r="B447" s="9"/>
      <c r="C447" s="2" t="str" cm="1">
        <f t="array" aca="1" ref="C447" ca="1">_xlfn.IFS(B447="","",INT((TODAY()-B447)/365)&lt;18,"Junior",INT((TODAY()-B447)/365)&gt;18,"Senior")</f>
        <v/>
      </c>
      <c r="D447" s="7"/>
    </row>
    <row r="448" spans="2:4" x14ac:dyDescent="0.35">
      <c r="B448" s="9"/>
      <c r="C448" s="2" t="str" cm="1">
        <f t="array" aca="1" ref="C448" ca="1">_xlfn.IFS(B448="","",INT((TODAY()-B448)/365)&lt;18,"Junior",INT((TODAY()-B448)/365)&gt;18,"Senior")</f>
        <v/>
      </c>
      <c r="D448" s="7"/>
    </row>
    <row r="449" spans="2:4" x14ac:dyDescent="0.35">
      <c r="B449" s="9"/>
      <c r="C449" s="2" t="str" cm="1">
        <f t="array" aca="1" ref="C449" ca="1">_xlfn.IFS(B449="","",INT((TODAY()-B449)/365)&lt;18,"Junior",INT((TODAY()-B449)/365)&gt;18,"Senior")</f>
        <v/>
      </c>
      <c r="D449" s="7"/>
    </row>
    <row r="450" spans="2:4" x14ac:dyDescent="0.35">
      <c r="B450" s="9"/>
      <c r="C450" s="2" t="str" cm="1">
        <f t="array" aca="1" ref="C450" ca="1">_xlfn.IFS(B450="","",INT((TODAY()-B450)/365)&lt;18,"Junior",INT((TODAY()-B450)/365)&gt;18,"Senior")</f>
        <v/>
      </c>
      <c r="D450" s="7"/>
    </row>
    <row r="451" spans="2:4" x14ac:dyDescent="0.35">
      <c r="B451" s="9"/>
      <c r="C451" s="2" t="str" cm="1">
        <f t="array" aca="1" ref="C451" ca="1">_xlfn.IFS(B451="","",INT((TODAY()-B451)/365)&lt;18,"Junior",INT((TODAY()-B451)/365)&gt;18,"Senior")</f>
        <v/>
      </c>
      <c r="D451" s="7"/>
    </row>
    <row r="452" spans="2:4" x14ac:dyDescent="0.35">
      <c r="B452" s="9"/>
      <c r="C452" s="2" t="str" cm="1">
        <f t="array" aca="1" ref="C452" ca="1">_xlfn.IFS(B452="","",INT((TODAY()-B452)/365)&lt;18,"Junior",INT((TODAY()-B452)/365)&gt;18,"Senior")</f>
        <v/>
      </c>
      <c r="D452" s="7"/>
    </row>
    <row r="453" spans="2:4" x14ac:dyDescent="0.35">
      <c r="B453" s="9"/>
      <c r="C453" s="2" t="str" cm="1">
        <f t="array" aca="1" ref="C453" ca="1">_xlfn.IFS(B453="","",INT((TODAY()-B453)/365)&lt;18,"Junior",INT((TODAY()-B453)/365)&gt;18,"Senior")</f>
        <v/>
      </c>
      <c r="D453" s="7"/>
    </row>
    <row r="454" spans="2:4" x14ac:dyDescent="0.35">
      <c r="B454" s="9"/>
      <c r="C454" s="2" t="str" cm="1">
        <f t="array" aca="1" ref="C454" ca="1">_xlfn.IFS(B454="","",INT((TODAY()-B454)/365)&lt;18,"Junior",INT((TODAY()-B454)/365)&gt;18,"Senior")</f>
        <v/>
      </c>
      <c r="D454" s="7"/>
    </row>
    <row r="455" spans="2:4" x14ac:dyDescent="0.35">
      <c r="B455" s="9"/>
      <c r="C455" s="2" t="str" cm="1">
        <f t="array" aca="1" ref="C455" ca="1">_xlfn.IFS(B455="","",INT((TODAY()-B455)/365)&lt;18,"Junior",INT((TODAY()-B455)/365)&gt;18,"Senior")</f>
        <v/>
      </c>
      <c r="D455" s="7"/>
    </row>
    <row r="456" spans="2:4" x14ac:dyDescent="0.35">
      <c r="B456" s="9"/>
      <c r="C456" s="2" t="str" cm="1">
        <f t="array" aca="1" ref="C456" ca="1">_xlfn.IFS(B456="","",INT((TODAY()-B456)/365)&lt;18,"Junior",INT((TODAY()-B456)/365)&gt;18,"Senior")</f>
        <v/>
      </c>
      <c r="D456" s="7"/>
    </row>
    <row r="457" spans="2:4" x14ac:dyDescent="0.35">
      <c r="B457" s="9"/>
      <c r="C457" s="2" t="str" cm="1">
        <f t="array" aca="1" ref="C457" ca="1">_xlfn.IFS(B457="","",INT((TODAY()-B457)/365)&lt;18,"Junior",INT((TODAY()-B457)/365)&gt;18,"Senior")</f>
        <v/>
      </c>
      <c r="D457" s="7"/>
    </row>
    <row r="458" spans="2:4" x14ac:dyDescent="0.35">
      <c r="B458" s="9"/>
      <c r="C458" s="2" t="str" cm="1">
        <f t="array" aca="1" ref="C458" ca="1">_xlfn.IFS(B458="","",INT((TODAY()-B458)/365)&lt;18,"Junior",INT((TODAY()-B458)/365)&gt;18,"Senior")</f>
        <v/>
      </c>
      <c r="D458" s="7"/>
    </row>
    <row r="459" spans="2:4" x14ac:dyDescent="0.35">
      <c r="B459" s="9"/>
      <c r="C459" s="2" t="str" cm="1">
        <f t="array" aca="1" ref="C459" ca="1">_xlfn.IFS(B459="","",INT((TODAY()-B459)/365)&lt;18,"Junior",INT((TODAY()-B459)/365)&gt;18,"Senior")</f>
        <v/>
      </c>
      <c r="D459" s="7"/>
    </row>
    <row r="460" spans="2:4" x14ac:dyDescent="0.35">
      <c r="B460" s="9"/>
      <c r="C460" s="2" t="str" cm="1">
        <f t="array" aca="1" ref="C460" ca="1">_xlfn.IFS(B460="","",INT((TODAY()-B460)/365)&lt;18,"Junior",INT((TODAY()-B460)/365)&gt;18,"Senior")</f>
        <v/>
      </c>
      <c r="D460" s="7"/>
    </row>
    <row r="461" spans="2:4" x14ac:dyDescent="0.35">
      <c r="B461" s="9"/>
      <c r="C461" s="2" t="str" cm="1">
        <f t="array" aca="1" ref="C461" ca="1">_xlfn.IFS(B461="","",INT((TODAY()-B461)/365)&lt;18,"Junior",INT((TODAY()-B461)/365)&gt;18,"Senior")</f>
        <v/>
      </c>
      <c r="D461" s="7"/>
    </row>
    <row r="462" spans="2:4" x14ac:dyDescent="0.35">
      <c r="B462" s="9"/>
      <c r="C462" s="2" t="str" cm="1">
        <f t="array" aca="1" ref="C462" ca="1">_xlfn.IFS(B462="","",INT((TODAY()-B462)/365)&lt;18,"Junior",INT((TODAY()-B462)/365)&gt;18,"Senior")</f>
        <v/>
      </c>
      <c r="D462" s="7"/>
    </row>
    <row r="463" spans="2:4" x14ac:dyDescent="0.35">
      <c r="B463" s="9"/>
      <c r="C463" s="2" t="str" cm="1">
        <f t="array" aca="1" ref="C463" ca="1">_xlfn.IFS(B463="","",INT((TODAY()-B463)/365)&lt;18,"Junior",INT((TODAY()-B463)/365)&gt;18,"Senior")</f>
        <v/>
      </c>
      <c r="D463" s="7"/>
    </row>
    <row r="464" spans="2:4" x14ac:dyDescent="0.35">
      <c r="B464" s="9"/>
      <c r="C464" s="2" t="str" cm="1">
        <f t="array" aca="1" ref="C464" ca="1">_xlfn.IFS(B464="","",INT((TODAY()-B464)/365)&lt;18,"Junior",INT((TODAY()-B464)/365)&gt;18,"Senior")</f>
        <v/>
      </c>
      <c r="D464" s="7"/>
    </row>
    <row r="465" spans="2:4" x14ac:dyDescent="0.35">
      <c r="B465" s="9"/>
      <c r="C465" s="2" t="str" cm="1">
        <f t="array" aca="1" ref="C465" ca="1">_xlfn.IFS(B465="","",INT((TODAY()-B465)/365)&lt;18,"Junior",INT((TODAY()-B465)/365)&gt;18,"Senior")</f>
        <v/>
      </c>
      <c r="D465" s="7"/>
    </row>
    <row r="466" spans="2:4" x14ac:dyDescent="0.35">
      <c r="B466" s="9"/>
      <c r="C466" s="2" t="str" cm="1">
        <f t="array" aca="1" ref="C466" ca="1">_xlfn.IFS(B466="","",INT((TODAY()-B466)/365)&lt;18,"Junior",INT((TODAY()-B466)/365)&gt;18,"Senior")</f>
        <v/>
      </c>
      <c r="D466" s="7"/>
    </row>
    <row r="467" spans="2:4" x14ac:dyDescent="0.35">
      <c r="B467" s="9"/>
      <c r="C467" s="2" t="str" cm="1">
        <f t="array" aca="1" ref="C467" ca="1">_xlfn.IFS(B467="","",INT((TODAY()-B467)/365)&lt;18,"Junior",INT((TODAY()-B467)/365)&gt;18,"Senior")</f>
        <v/>
      </c>
      <c r="D467" s="7"/>
    </row>
    <row r="468" spans="2:4" x14ac:dyDescent="0.35">
      <c r="B468" s="9"/>
      <c r="C468" s="2" t="str" cm="1">
        <f t="array" aca="1" ref="C468" ca="1">_xlfn.IFS(B468="","",INT((TODAY()-B468)/365)&lt;18,"Junior",INT((TODAY()-B468)/365)&gt;18,"Senior")</f>
        <v/>
      </c>
      <c r="D468" s="7"/>
    </row>
    <row r="469" spans="2:4" x14ac:dyDescent="0.35">
      <c r="B469" s="9"/>
      <c r="C469" s="2" t="str" cm="1">
        <f t="array" aca="1" ref="C469" ca="1">_xlfn.IFS(B469="","",INT((TODAY()-B469)/365)&lt;18,"Junior",INT((TODAY()-B469)/365)&gt;18,"Senior")</f>
        <v/>
      </c>
      <c r="D469" s="7"/>
    </row>
    <row r="470" spans="2:4" x14ac:dyDescent="0.35">
      <c r="B470" s="9"/>
      <c r="C470" s="2" t="str" cm="1">
        <f t="array" aca="1" ref="C470" ca="1">_xlfn.IFS(B470="","",INT((TODAY()-B470)/365)&lt;18,"Junior",INT((TODAY()-B470)/365)&gt;18,"Senior")</f>
        <v/>
      </c>
      <c r="D470" s="7"/>
    </row>
    <row r="471" spans="2:4" x14ac:dyDescent="0.35">
      <c r="B471" s="9"/>
      <c r="C471" s="2" t="str" cm="1">
        <f t="array" aca="1" ref="C471" ca="1">_xlfn.IFS(B471="","",INT((TODAY()-B471)/365)&lt;18,"Junior",INT((TODAY()-B471)/365)&gt;18,"Senior")</f>
        <v/>
      </c>
      <c r="D471" s="7"/>
    </row>
    <row r="472" spans="2:4" x14ac:dyDescent="0.35">
      <c r="B472" s="9"/>
      <c r="C472" s="2" t="str" cm="1">
        <f t="array" aca="1" ref="C472" ca="1">_xlfn.IFS(B472="","",INT((TODAY()-B472)/365)&lt;18,"Junior",INT((TODAY()-B472)/365)&gt;18,"Senior")</f>
        <v/>
      </c>
      <c r="D472" s="7"/>
    </row>
    <row r="473" spans="2:4" x14ac:dyDescent="0.35">
      <c r="B473" s="9"/>
      <c r="C473" s="2" t="str" cm="1">
        <f t="array" aca="1" ref="C473" ca="1">_xlfn.IFS(B473="","",INT((TODAY()-B473)/365)&lt;18,"Junior",INT((TODAY()-B473)/365)&gt;18,"Senior")</f>
        <v/>
      </c>
      <c r="D473" s="7"/>
    </row>
    <row r="474" spans="2:4" x14ac:dyDescent="0.35">
      <c r="B474" s="9"/>
      <c r="C474" s="2" t="str" cm="1">
        <f t="array" aca="1" ref="C474" ca="1">_xlfn.IFS(B474="","",INT((TODAY()-B474)/365)&lt;18,"Junior",INT((TODAY()-B474)/365)&gt;18,"Senior")</f>
        <v/>
      </c>
      <c r="D474" s="7"/>
    </row>
    <row r="475" spans="2:4" x14ac:dyDescent="0.35">
      <c r="B475" s="9"/>
      <c r="C475" s="2" t="str" cm="1">
        <f t="array" aca="1" ref="C475" ca="1">_xlfn.IFS(B475="","",INT((TODAY()-B475)/365)&lt;18,"Junior",INT((TODAY()-B475)/365)&gt;18,"Senior")</f>
        <v/>
      </c>
      <c r="D475" s="7"/>
    </row>
    <row r="476" spans="2:4" x14ac:dyDescent="0.35">
      <c r="B476" s="9"/>
      <c r="C476" s="2" t="str" cm="1">
        <f t="array" aca="1" ref="C476" ca="1">_xlfn.IFS(B476="","",INT((TODAY()-B476)/365)&lt;18,"Junior",INT((TODAY()-B476)/365)&gt;18,"Senior")</f>
        <v/>
      </c>
      <c r="D476" s="7"/>
    </row>
    <row r="477" spans="2:4" x14ac:dyDescent="0.35">
      <c r="B477" s="9"/>
      <c r="C477" s="2" t="str" cm="1">
        <f t="array" aca="1" ref="C477" ca="1">_xlfn.IFS(B477="","",INT((TODAY()-B477)/365)&lt;18,"Junior",INT((TODAY()-B477)/365)&gt;18,"Senior")</f>
        <v/>
      </c>
      <c r="D477" s="7"/>
    </row>
    <row r="478" spans="2:4" x14ac:dyDescent="0.35">
      <c r="B478" s="9"/>
      <c r="C478" s="2" t="str" cm="1">
        <f t="array" aca="1" ref="C478" ca="1">_xlfn.IFS(B478="","",INT((TODAY()-B478)/365)&lt;18,"Junior",INT((TODAY()-B478)/365)&gt;18,"Senior")</f>
        <v/>
      </c>
      <c r="D478" s="7"/>
    </row>
    <row r="479" spans="2:4" x14ac:dyDescent="0.35">
      <c r="B479" s="9"/>
      <c r="C479" s="2" t="str" cm="1">
        <f t="array" aca="1" ref="C479" ca="1">_xlfn.IFS(B479="","",INT((TODAY()-B479)/365)&lt;18,"Junior",INT((TODAY()-B479)/365)&gt;18,"Senior")</f>
        <v/>
      </c>
      <c r="D479" s="7"/>
    </row>
    <row r="480" spans="2:4" x14ac:dyDescent="0.35">
      <c r="B480" s="9"/>
      <c r="C480" s="2" t="str" cm="1">
        <f t="array" aca="1" ref="C480" ca="1">_xlfn.IFS(B480="","",INT((TODAY()-B480)/365)&lt;18,"Junior",INT((TODAY()-B480)/365)&gt;18,"Senior")</f>
        <v/>
      </c>
      <c r="D480" s="7"/>
    </row>
    <row r="481" spans="2:4" x14ac:dyDescent="0.35">
      <c r="B481" s="9"/>
      <c r="C481" s="2" t="str" cm="1">
        <f t="array" aca="1" ref="C481" ca="1">_xlfn.IFS(B481="","",INT((TODAY()-B481)/365)&lt;18,"Junior",INT((TODAY()-B481)/365)&gt;18,"Senior")</f>
        <v/>
      </c>
      <c r="D481" s="7"/>
    </row>
    <row r="482" spans="2:4" x14ac:dyDescent="0.35">
      <c r="B482" s="9"/>
      <c r="C482" s="2" t="str" cm="1">
        <f t="array" aca="1" ref="C482" ca="1">_xlfn.IFS(B482="","",INT((TODAY()-B482)/365)&lt;18,"Junior",INT((TODAY()-B482)/365)&gt;18,"Senior")</f>
        <v/>
      </c>
      <c r="D482" s="7"/>
    </row>
    <row r="483" spans="2:4" x14ac:dyDescent="0.35">
      <c r="B483" s="9"/>
      <c r="C483" s="2" t="str" cm="1">
        <f t="array" aca="1" ref="C483" ca="1">_xlfn.IFS(B483="","",INT((TODAY()-B483)/365)&lt;18,"Junior",INT((TODAY()-B483)/365)&gt;18,"Senior")</f>
        <v/>
      </c>
      <c r="D483" s="7"/>
    </row>
    <row r="484" spans="2:4" x14ac:dyDescent="0.35">
      <c r="B484" s="9"/>
      <c r="C484" s="2" t="str" cm="1">
        <f t="array" aca="1" ref="C484" ca="1">_xlfn.IFS(B484="","",INT((TODAY()-B484)/365)&lt;18,"Junior",INT((TODAY()-B484)/365)&gt;18,"Senior")</f>
        <v/>
      </c>
      <c r="D484" s="7"/>
    </row>
    <row r="485" spans="2:4" x14ac:dyDescent="0.35">
      <c r="B485" s="9"/>
      <c r="C485" s="2" t="str" cm="1">
        <f t="array" aca="1" ref="C485" ca="1">_xlfn.IFS(B485="","",INT((TODAY()-B485)/365)&lt;18,"Junior",INT((TODAY()-B485)/365)&gt;18,"Senior")</f>
        <v/>
      </c>
      <c r="D485" s="7"/>
    </row>
    <row r="486" spans="2:4" x14ac:dyDescent="0.35">
      <c r="B486" s="9"/>
      <c r="C486" s="2" t="str" cm="1">
        <f t="array" aca="1" ref="C486" ca="1">_xlfn.IFS(B486="","",INT((TODAY()-B486)/365)&lt;18,"Junior",INT((TODAY()-B486)/365)&gt;18,"Senior")</f>
        <v/>
      </c>
      <c r="D486" s="7"/>
    </row>
    <row r="487" spans="2:4" x14ac:dyDescent="0.35">
      <c r="B487" s="9"/>
      <c r="C487" s="2" t="str" cm="1">
        <f t="array" aca="1" ref="C487" ca="1">_xlfn.IFS(B487="","",INT((TODAY()-B487)/365)&lt;18,"Junior",INT((TODAY()-B487)/365)&gt;18,"Senior")</f>
        <v/>
      </c>
      <c r="D487" s="7"/>
    </row>
    <row r="488" spans="2:4" x14ac:dyDescent="0.35">
      <c r="B488" s="9"/>
      <c r="C488" s="2" t="str" cm="1">
        <f t="array" aca="1" ref="C488" ca="1">_xlfn.IFS(B488="","",INT((TODAY()-B488)/365)&lt;18,"Junior",INT((TODAY()-B488)/365)&gt;18,"Senior")</f>
        <v/>
      </c>
      <c r="D488" s="7"/>
    </row>
    <row r="489" spans="2:4" x14ac:dyDescent="0.35">
      <c r="B489" s="9"/>
      <c r="C489" s="2" t="str" cm="1">
        <f t="array" aca="1" ref="C489" ca="1">_xlfn.IFS(B489="","",INT((TODAY()-B489)/365)&lt;18,"Junior",INT((TODAY()-B489)/365)&gt;18,"Senior")</f>
        <v/>
      </c>
      <c r="D489" s="7"/>
    </row>
    <row r="490" spans="2:4" x14ac:dyDescent="0.35">
      <c r="B490" s="9"/>
      <c r="C490" s="2" t="str" cm="1">
        <f t="array" aca="1" ref="C490" ca="1">_xlfn.IFS(B490="","",INT((TODAY()-B490)/365)&lt;18,"Junior",INT((TODAY()-B490)/365)&gt;18,"Senior")</f>
        <v/>
      </c>
      <c r="D490" s="7"/>
    </row>
    <row r="491" spans="2:4" x14ac:dyDescent="0.35">
      <c r="B491" s="9"/>
      <c r="C491" s="2" t="str" cm="1">
        <f t="array" aca="1" ref="C491" ca="1">_xlfn.IFS(B491="","",INT((TODAY()-B491)/365)&lt;18,"Junior",INT((TODAY()-B491)/365)&gt;18,"Senior")</f>
        <v/>
      </c>
      <c r="D491" s="7"/>
    </row>
    <row r="492" spans="2:4" x14ac:dyDescent="0.35">
      <c r="B492" s="9"/>
      <c r="C492" s="2" t="str" cm="1">
        <f t="array" aca="1" ref="C492" ca="1">_xlfn.IFS(B492="","",INT((TODAY()-B492)/365)&lt;18,"Junior",INT((TODAY()-B492)/365)&gt;18,"Senior")</f>
        <v/>
      </c>
      <c r="D492" s="7"/>
    </row>
    <row r="493" spans="2:4" x14ac:dyDescent="0.35">
      <c r="B493" s="9"/>
      <c r="C493" s="2" t="str" cm="1">
        <f t="array" aca="1" ref="C493" ca="1">_xlfn.IFS(B493="","",INT((TODAY()-B493)/365)&lt;18,"Junior",INT((TODAY()-B493)/365)&gt;18,"Senior")</f>
        <v/>
      </c>
      <c r="D493" s="7"/>
    </row>
    <row r="494" spans="2:4" x14ac:dyDescent="0.35">
      <c r="B494" s="9"/>
      <c r="C494" s="2" t="str" cm="1">
        <f t="array" aca="1" ref="C494" ca="1">_xlfn.IFS(B494="","",INT((TODAY()-B494)/365)&lt;18,"Junior",INT((TODAY()-B494)/365)&gt;18,"Senior")</f>
        <v/>
      </c>
      <c r="D494" s="7"/>
    </row>
    <row r="495" spans="2:4" x14ac:dyDescent="0.35">
      <c r="B495" s="9"/>
      <c r="C495" s="2" t="str" cm="1">
        <f t="array" aca="1" ref="C495" ca="1">_xlfn.IFS(B495="","",INT((TODAY()-B495)/365)&lt;18,"Junior",INT((TODAY()-B495)/365)&gt;18,"Senior")</f>
        <v/>
      </c>
      <c r="D495" s="7"/>
    </row>
    <row r="496" spans="2:4" x14ac:dyDescent="0.35">
      <c r="B496" s="9"/>
      <c r="C496" s="2" t="str" cm="1">
        <f t="array" aca="1" ref="C496" ca="1">_xlfn.IFS(B496="","",INT((TODAY()-B496)/365)&lt;18,"Junior",INT((TODAY()-B496)/365)&gt;18,"Senior")</f>
        <v/>
      </c>
      <c r="D496" s="7"/>
    </row>
    <row r="497" spans="2:4" x14ac:dyDescent="0.35">
      <c r="B497" s="9"/>
      <c r="C497" s="2" t="str" cm="1">
        <f t="array" aca="1" ref="C497" ca="1">_xlfn.IFS(B497="","",INT((TODAY()-B497)/365)&lt;18,"Junior",INT((TODAY()-B497)/365)&gt;18,"Senior")</f>
        <v/>
      </c>
      <c r="D497" s="7"/>
    </row>
    <row r="498" spans="2:4" x14ac:dyDescent="0.35">
      <c r="B498" s="9"/>
      <c r="C498" s="2" t="str" cm="1">
        <f t="array" aca="1" ref="C498" ca="1">_xlfn.IFS(B498="","",INT((TODAY()-B498)/365)&lt;18,"Junior",INT((TODAY()-B498)/365)&gt;18,"Senior")</f>
        <v/>
      </c>
      <c r="D498" s="7"/>
    </row>
    <row r="499" spans="2:4" x14ac:dyDescent="0.35">
      <c r="B499" s="9"/>
      <c r="C499" s="2" t="str" cm="1">
        <f t="array" aca="1" ref="C499" ca="1">_xlfn.IFS(B499="","",INT((TODAY()-B499)/365)&lt;18,"Junior",INT((TODAY()-B499)/365)&gt;18,"Senior")</f>
        <v/>
      </c>
      <c r="D499" s="7"/>
    </row>
    <row r="500" spans="2:4" x14ac:dyDescent="0.35">
      <c r="B500" s="9"/>
      <c r="C500" s="2" t="str" cm="1">
        <f t="array" aca="1" ref="C500" ca="1">_xlfn.IFS(B500="","",INT((TODAY()-B500)/365)&lt;18,"Junior",INT((TODAY()-B500)/365)&gt;18,"Senior")</f>
        <v/>
      </c>
      <c r="D500" s="7"/>
    </row>
    <row r="501" spans="2:4" x14ac:dyDescent="0.35">
      <c r="B501" s="9"/>
      <c r="C501" s="2" t="str" cm="1">
        <f t="array" aca="1" ref="C501" ca="1">_xlfn.IFS(B501="","",INT((TODAY()-B501)/365)&lt;18,"Junior",INT((TODAY()-B501)/365)&gt;18,"Senior")</f>
        <v/>
      </c>
      <c r="D501" s="7"/>
    </row>
    <row r="502" spans="2:4" x14ac:dyDescent="0.35">
      <c r="B502" s="9"/>
      <c r="C502" s="2" t="str" cm="1">
        <f t="array" aca="1" ref="C502" ca="1">_xlfn.IFS(B502="","",INT((TODAY()-B502)/365)&lt;18,"Junior",INT((TODAY()-B502)/365)&gt;18,"Senior")</f>
        <v/>
      </c>
      <c r="D502" s="7"/>
    </row>
    <row r="503" spans="2:4" x14ac:dyDescent="0.35">
      <c r="B503" s="9"/>
      <c r="C503" s="2" t="str" cm="1">
        <f t="array" aca="1" ref="C503" ca="1">_xlfn.IFS(B503="","",INT((TODAY()-B503)/365)&lt;18,"Junior",INT((TODAY()-B503)/365)&gt;18,"Senior")</f>
        <v/>
      </c>
      <c r="D503" s="7"/>
    </row>
    <row r="504" spans="2:4" x14ac:dyDescent="0.35">
      <c r="B504" s="9"/>
      <c r="C504" s="2" t="str" cm="1">
        <f t="array" aca="1" ref="C504" ca="1">_xlfn.IFS(B504="","",INT((TODAY()-B504)/365)&lt;18,"Junior",INT((TODAY()-B504)/365)&gt;18,"Senior")</f>
        <v/>
      </c>
      <c r="D504" s="7"/>
    </row>
    <row r="505" spans="2:4" x14ac:dyDescent="0.35">
      <c r="B505" s="9"/>
      <c r="C505" s="2" t="str" cm="1">
        <f t="array" aca="1" ref="C505" ca="1">_xlfn.IFS(B505="","",INT((TODAY()-B505)/365)&lt;18,"Junior",INT((TODAY()-B505)/365)&gt;18,"Senior")</f>
        <v/>
      </c>
      <c r="D505" s="7"/>
    </row>
    <row r="506" spans="2:4" x14ac:dyDescent="0.35">
      <c r="B506" s="9"/>
      <c r="C506" s="2" t="str" cm="1">
        <f t="array" aca="1" ref="C506" ca="1">_xlfn.IFS(B506="","",INT((TODAY()-B506)/365)&lt;18,"Junior",INT((TODAY()-B506)/365)&gt;18,"Senior")</f>
        <v/>
      </c>
      <c r="D506" s="7"/>
    </row>
    <row r="507" spans="2:4" x14ac:dyDescent="0.35">
      <c r="B507" s="9"/>
      <c r="C507" s="2" t="str" cm="1">
        <f t="array" aca="1" ref="C507" ca="1">_xlfn.IFS(B507="","",INT((TODAY()-B507)/365)&lt;18,"Junior",INT((TODAY()-B507)/365)&gt;18,"Senior")</f>
        <v/>
      </c>
      <c r="D507" s="7"/>
    </row>
    <row r="508" spans="2:4" x14ac:dyDescent="0.35">
      <c r="B508" s="9"/>
      <c r="C508" s="2" t="str" cm="1">
        <f t="array" aca="1" ref="C508" ca="1">_xlfn.IFS(B508="","",INT((TODAY()-B508)/365)&lt;18,"Junior",INT((TODAY()-B508)/365)&gt;18,"Senior")</f>
        <v/>
      </c>
      <c r="D508" s="7"/>
    </row>
    <row r="509" spans="2:4" x14ac:dyDescent="0.35">
      <c r="B509" s="9"/>
      <c r="C509" s="2" t="str" cm="1">
        <f t="array" aca="1" ref="C509" ca="1">_xlfn.IFS(B509="","",INT((TODAY()-B509)/365)&lt;18,"Junior",INT((TODAY()-B509)/365)&gt;18,"Senior")</f>
        <v/>
      </c>
      <c r="D509" s="7"/>
    </row>
    <row r="510" spans="2:4" x14ac:dyDescent="0.35">
      <c r="B510" s="9"/>
      <c r="C510" s="2" t="str" cm="1">
        <f t="array" aca="1" ref="C510" ca="1">_xlfn.IFS(B510="","",INT((TODAY()-B510)/365)&lt;18,"Junior",INT((TODAY()-B510)/365)&gt;18,"Senior")</f>
        <v/>
      </c>
      <c r="D510" s="7"/>
    </row>
    <row r="511" spans="2:4" x14ac:dyDescent="0.35">
      <c r="B511" s="9"/>
      <c r="C511" s="2" t="str" cm="1">
        <f t="array" aca="1" ref="C511" ca="1">_xlfn.IFS(B511="","",INT((TODAY()-B511)/365)&lt;18,"Junior",INT((TODAY()-B511)/365)&gt;18,"Senior")</f>
        <v/>
      </c>
      <c r="D511" s="7"/>
    </row>
    <row r="512" spans="2:4" x14ac:dyDescent="0.35">
      <c r="B512" s="9"/>
      <c r="C512" s="2" t="str" cm="1">
        <f t="array" aca="1" ref="C512" ca="1">_xlfn.IFS(B512="","",INT((TODAY()-B512)/365)&lt;18,"Junior",INT((TODAY()-B512)/365)&gt;18,"Senior")</f>
        <v/>
      </c>
      <c r="D512" s="7"/>
    </row>
    <row r="513" spans="2:4" x14ac:dyDescent="0.35">
      <c r="B513" s="9"/>
      <c r="C513" s="2" t="str" cm="1">
        <f t="array" aca="1" ref="C513" ca="1">_xlfn.IFS(B513="","",INT((TODAY()-B513)/365)&lt;18,"Junior",INT((TODAY()-B513)/365)&gt;18,"Senior")</f>
        <v/>
      </c>
      <c r="D513" s="7"/>
    </row>
    <row r="514" spans="2:4" x14ac:dyDescent="0.35">
      <c r="B514" s="9"/>
      <c r="C514" s="2" t="str" cm="1">
        <f t="array" aca="1" ref="C514" ca="1">_xlfn.IFS(B514="","",INT((TODAY()-B514)/365)&lt;18,"Junior",INT((TODAY()-B514)/365)&gt;18,"Senior")</f>
        <v/>
      </c>
      <c r="D514" s="7"/>
    </row>
    <row r="515" spans="2:4" x14ac:dyDescent="0.35">
      <c r="B515" s="9"/>
      <c r="C515" s="2" t="str" cm="1">
        <f t="array" aca="1" ref="C515" ca="1">_xlfn.IFS(B515="","",INT((TODAY()-B515)/365)&lt;18,"Junior",INT((TODAY()-B515)/365)&gt;18,"Senior")</f>
        <v/>
      </c>
      <c r="D515" s="7"/>
    </row>
    <row r="516" spans="2:4" x14ac:dyDescent="0.35">
      <c r="B516" s="9"/>
      <c r="C516" s="2" t="str" cm="1">
        <f t="array" aca="1" ref="C516" ca="1">_xlfn.IFS(B516="","",INT((TODAY()-B516)/365)&lt;18,"Junior",INT((TODAY()-B516)/365)&gt;18,"Senior")</f>
        <v/>
      </c>
      <c r="D516" s="7"/>
    </row>
    <row r="517" spans="2:4" x14ac:dyDescent="0.35">
      <c r="B517" s="9"/>
      <c r="C517" s="2" t="str" cm="1">
        <f t="array" aca="1" ref="C517" ca="1">_xlfn.IFS(B517="","",INT((TODAY()-B517)/365)&lt;18,"Junior",INT((TODAY()-B517)/365)&gt;18,"Senior")</f>
        <v/>
      </c>
      <c r="D517" s="7"/>
    </row>
    <row r="518" spans="2:4" x14ac:dyDescent="0.35">
      <c r="B518" s="9"/>
      <c r="C518" s="2" t="str" cm="1">
        <f t="array" aca="1" ref="C518" ca="1">_xlfn.IFS(B518="","",INT((TODAY()-B518)/365)&lt;18,"Junior",INT((TODAY()-B518)/365)&gt;18,"Senior")</f>
        <v/>
      </c>
      <c r="D518" s="7"/>
    </row>
    <row r="519" spans="2:4" x14ac:dyDescent="0.35">
      <c r="B519" s="9"/>
      <c r="C519" s="2" t="str" cm="1">
        <f t="array" aca="1" ref="C519" ca="1">_xlfn.IFS(B519="","",INT((TODAY()-B519)/365)&lt;18,"Junior",INT((TODAY()-B519)/365)&gt;18,"Senior")</f>
        <v/>
      </c>
      <c r="D519" s="7"/>
    </row>
    <row r="520" spans="2:4" x14ac:dyDescent="0.35">
      <c r="B520" s="9"/>
      <c r="C520" s="2" t="str" cm="1">
        <f t="array" aca="1" ref="C520" ca="1">_xlfn.IFS(B520="","",INT((TODAY()-B520)/365)&lt;18,"Junior",INT((TODAY()-B520)/365)&gt;18,"Senior")</f>
        <v/>
      </c>
      <c r="D520" s="7"/>
    </row>
    <row r="521" spans="2:4" x14ac:dyDescent="0.35">
      <c r="B521" s="9"/>
      <c r="C521" s="2" t="str" cm="1">
        <f t="array" aca="1" ref="C521" ca="1">_xlfn.IFS(B521="","",INT((TODAY()-B521)/365)&lt;18,"Junior",INT((TODAY()-B521)/365)&gt;18,"Senior")</f>
        <v/>
      </c>
      <c r="D521" s="7"/>
    </row>
    <row r="522" spans="2:4" x14ac:dyDescent="0.35">
      <c r="B522" s="9"/>
      <c r="C522" s="2" t="str" cm="1">
        <f t="array" aca="1" ref="C522" ca="1">_xlfn.IFS(B522="","",INT((TODAY()-B522)/365)&lt;18,"Junior",INT((TODAY()-B522)/365)&gt;18,"Senior")</f>
        <v/>
      </c>
      <c r="D522" s="7"/>
    </row>
    <row r="523" spans="2:4" x14ac:dyDescent="0.35">
      <c r="B523" s="9"/>
      <c r="C523" s="2" t="str" cm="1">
        <f t="array" aca="1" ref="C523" ca="1">_xlfn.IFS(B523="","",INT((TODAY()-B523)/365)&lt;18,"Junior",INT((TODAY()-B523)/365)&gt;18,"Senior")</f>
        <v/>
      </c>
      <c r="D523" s="7"/>
    </row>
    <row r="524" spans="2:4" x14ac:dyDescent="0.35">
      <c r="B524" s="9"/>
      <c r="C524" s="2" t="str" cm="1">
        <f t="array" aca="1" ref="C524" ca="1">_xlfn.IFS(B524="","",INT((TODAY()-B524)/365)&lt;18,"Junior",INT((TODAY()-B524)/365)&gt;18,"Senior")</f>
        <v/>
      </c>
      <c r="D524" s="7"/>
    </row>
    <row r="525" spans="2:4" x14ac:dyDescent="0.35">
      <c r="B525" s="9"/>
      <c r="C525" s="2" t="str" cm="1">
        <f t="array" aca="1" ref="C525" ca="1">_xlfn.IFS(B525="","",INT((TODAY()-B525)/365)&lt;18,"Junior",INT((TODAY()-B525)/365)&gt;18,"Senior")</f>
        <v/>
      </c>
      <c r="D525" s="7"/>
    </row>
    <row r="526" spans="2:4" x14ac:dyDescent="0.35">
      <c r="B526" s="9"/>
      <c r="C526" s="2" t="str" cm="1">
        <f t="array" aca="1" ref="C526" ca="1">_xlfn.IFS(B526="","",INT((TODAY()-B526)/365)&lt;18,"Junior",INT((TODAY()-B526)/365)&gt;18,"Senior")</f>
        <v/>
      </c>
      <c r="D526" s="7"/>
    </row>
    <row r="527" spans="2:4" x14ac:dyDescent="0.35">
      <c r="B527" s="9"/>
      <c r="C527" s="2" t="str" cm="1">
        <f t="array" aca="1" ref="C527" ca="1">_xlfn.IFS(B527="","",INT((TODAY()-B527)/365)&lt;18,"Junior",INT((TODAY()-B527)/365)&gt;18,"Senior")</f>
        <v/>
      </c>
      <c r="D527" s="7"/>
    </row>
    <row r="528" spans="2:4" x14ac:dyDescent="0.35">
      <c r="B528" s="9"/>
      <c r="C528" s="2" t="str" cm="1">
        <f t="array" aca="1" ref="C528" ca="1">_xlfn.IFS(B528="","",INT((TODAY()-B528)/365)&lt;18,"Junior",INT((TODAY()-B528)/365)&gt;18,"Senior")</f>
        <v/>
      </c>
      <c r="D528" s="7"/>
    </row>
    <row r="529" spans="2:4" x14ac:dyDescent="0.35">
      <c r="B529" s="9"/>
      <c r="C529" s="2" t="str" cm="1">
        <f t="array" aca="1" ref="C529" ca="1">_xlfn.IFS(B529="","",INT((TODAY()-B529)/365)&lt;18,"Junior",INT((TODAY()-B529)/365)&gt;18,"Senior")</f>
        <v/>
      </c>
      <c r="D529" s="7"/>
    </row>
    <row r="530" spans="2:4" x14ac:dyDescent="0.35">
      <c r="B530" s="9"/>
      <c r="C530" s="2" t="str" cm="1">
        <f t="array" aca="1" ref="C530" ca="1">_xlfn.IFS(B530="","",INT((TODAY()-B530)/365)&lt;18,"Junior",INT((TODAY()-B530)/365)&gt;18,"Senior")</f>
        <v/>
      </c>
      <c r="D530" s="7"/>
    </row>
    <row r="531" spans="2:4" x14ac:dyDescent="0.35">
      <c r="B531" s="9"/>
      <c r="C531" s="2" t="str" cm="1">
        <f t="array" aca="1" ref="C531" ca="1">_xlfn.IFS(B531="","",INT((TODAY()-B531)/365)&lt;18,"Junior",INT((TODAY()-B531)/365)&gt;18,"Senior")</f>
        <v/>
      </c>
      <c r="D531" s="7"/>
    </row>
    <row r="532" spans="2:4" x14ac:dyDescent="0.35">
      <c r="B532" s="9"/>
      <c r="C532" s="2" t="str" cm="1">
        <f t="array" aca="1" ref="C532" ca="1">_xlfn.IFS(B532="","",INT((TODAY()-B532)/365)&lt;18,"Junior",INT((TODAY()-B532)/365)&gt;18,"Senior")</f>
        <v/>
      </c>
      <c r="D532" s="7"/>
    </row>
    <row r="533" spans="2:4" x14ac:dyDescent="0.35">
      <c r="B533" s="9"/>
      <c r="C533" s="2" t="str" cm="1">
        <f t="array" aca="1" ref="C533" ca="1">_xlfn.IFS(B533="","",INT((TODAY()-B533)/365)&lt;18,"Junior",INT((TODAY()-B533)/365)&gt;18,"Senior")</f>
        <v/>
      </c>
      <c r="D533" s="7"/>
    </row>
    <row r="534" spans="2:4" x14ac:dyDescent="0.35">
      <c r="B534" s="9"/>
      <c r="C534" s="2" t="str" cm="1">
        <f t="array" aca="1" ref="C534" ca="1">_xlfn.IFS(B534="","",INT((TODAY()-B534)/365)&lt;18,"Junior",INT((TODAY()-B534)/365)&gt;18,"Senior")</f>
        <v/>
      </c>
      <c r="D534" s="7"/>
    </row>
    <row r="535" spans="2:4" x14ac:dyDescent="0.35">
      <c r="B535" s="9"/>
      <c r="C535" s="2" t="str" cm="1">
        <f t="array" aca="1" ref="C535" ca="1">_xlfn.IFS(B535="","",INT((TODAY()-B535)/365)&lt;18,"Junior",INT((TODAY()-B535)/365)&gt;18,"Senior")</f>
        <v/>
      </c>
      <c r="D535" s="7"/>
    </row>
    <row r="536" spans="2:4" x14ac:dyDescent="0.35">
      <c r="B536" s="9"/>
      <c r="C536" s="2" t="str" cm="1">
        <f t="array" aca="1" ref="C536" ca="1">_xlfn.IFS(B536="","",INT((TODAY()-B536)/365)&lt;18,"Junior",INT((TODAY()-B536)/365)&gt;18,"Senior")</f>
        <v/>
      </c>
      <c r="D536" s="7"/>
    </row>
    <row r="537" spans="2:4" x14ac:dyDescent="0.35">
      <c r="B537" s="9"/>
      <c r="C537" s="2" t="str" cm="1">
        <f t="array" aca="1" ref="C537" ca="1">_xlfn.IFS(B537="","",INT((TODAY()-B537)/365)&lt;18,"Junior",INT((TODAY()-B537)/365)&gt;18,"Senior")</f>
        <v/>
      </c>
      <c r="D537" s="7"/>
    </row>
    <row r="538" spans="2:4" x14ac:dyDescent="0.35">
      <c r="B538" s="9"/>
      <c r="C538" s="2" t="str" cm="1">
        <f t="array" aca="1" ref="C538" ca="1">_xlfn.IFS(B538="","",INT((TODAY()-B538)/365)&lt;18,"Junior",INT((TODAY()-B538)/365)&gt;18,"Senior")</f>
        <v/>
      </c>
      <c r="D538" s="7"/>
    </row>
    <row r="539" spans="2:4" x14ac:dyDescent="0.35">
      <c r="B539" s="9"/>
      <c r="C539" s="2" t="str" cm="1">
        <f t="array" aca="1" ref="C539" ca="1">_xlfn.IFS(B539="","",INT((TODAY()-B539)/365)&lt;18,"Junior",INT((TODAY()-B539)/365)&gt;18,"Senior")</f>
        <v/>
      </c>
      <c r="D539" s="7"/>
    </row>
    <row r="540" spans="2:4" x14ac:dyDescent="0.35">
      <c r="B540" s="9"/>
      <c r="C540" s="2" t="str" cm="1">
        <f t="array" aca="1" ref="C540" ca="1">_xlfn.IFS(B540="","",INT((TODAY()-B540)/365)&lt;18,"Junior",INT((TODAY()-B540)/365)&gt;18,"Senior")</f>
        <v/>
      </c>
      <c r="D540" s="7"/>
    </row>
    <row r="541" spans="2:4" x14ac:dyDescent="0.35">
      <c r="B541" s="9"/>
      <c r="C541" s="2" t="str" cm="1">
        <f t="array" aca="1" ref="C541" ca="1">_xlfn.IFS(B541="","",INT((TODAY()-B541)/365)&lt;18,"Junior",INT((TODAY()-B541)/365)&gt;18,"Senior")</f>
        <v/>
      </c>
      <c r="D541" s="7"/>
    </row>
    <row r="542" spans="2:4" x14ac:dyDescent="0.35">
      <c r="B542" s="9"/>
      <c r="C542" s="2" t="str" cm="1">
        <f t="array" aca="1" ref="C542" ca="1">_xlfn.IFS(B542="","",INT((TODAY()-B542)/365)&lt;18,"Junior",INT((TODAY()-B542)/365)&gt;18,"Senior")</f>
        <v/>
      </c>
      <c r="D542" s="7"/>
    </row>
    <row r="543" spans="2:4" x14ac:dyDescent="0.35">
      <c r="B543" s="9"/>
      <c r="C543" s="2" t="str" cm="1">
        <f t="array" aca="1" ref="C543" ca="1">_xlfn.IFS(B543="","",INT((TODAY()-B543)/365)&lt;18,"Junior",INT((TODAY()-B543)/365)&gt;18,"Senior")</f>
        <v/>
      </c>
      <c r="D543" s="7"/>
    </row>
    <row r="544" spans="2:4" x14ac:dyDescent="0.35">
      <c r="B544" s="9"/>
      <c r="C544" s="2" t="str" cm="1">
        <f t="array" aca="1" ref="C544" ca="1">_xlfn.IFS(B544="","",INT((TODAY()-B544)/365)&lt;18,"Junior",INT((TODAY()-B544)/365)&gt;18,"Senior")</f>
        <v/>
      </c>
      <c r="D544" s="7"/>
    </row>
    <row r="545" spans="2:4" x14ac:dyDescent="0.35">
      <c r="B545" s="9"/>
      <c r="C545" s="2" t="str" cm="1">
        <f t="array" aca="1" ref="C545" ca="1">_xlfn.IFS(B545="","",INT((TODAY()-B545)/365)&lt;18,"Junior",INT((TODAY()-B545)/365)&gt;18,"Senior")</f>
        <v/>
      </c>
      <c r="D545" s="7"/>
    </row>
    <row r="546" spans="2:4" x14ac:dyDescent="0.35">
      <c r="B546" s="9"/>
      <c r="C546" s="2" t="str" cm="1">
        <f t="array" aca="1" ref="C546" ca="1">_xlfn.IFS(B546="","",INT((TODAY()-B546)/365)&lt;18,"Junior",INT((TODAY()-B546)/365)&gt;18,"Senior")</f>
        <v/>
      </c>
      <c r="D546" s="7"/>
    </row>
    <row r="547" spans="2:4" x14ac:dyDescent="0.35">
      <c r="B547" s="9"/>
      <c r="C547" s="2" t="str" cm="1">
        <f t="array" aca="1" ref="C547" ca="1">_xlfn.IFS(B547="","",INT((TODAY()-B547)/365)&lt;18,"Junior",INT((TODAY()-B547)/365)&gt;18,"Senior")</f>
        <v/>
      </c>
      <c r="D547" s="7"/>
    </row>
    <row r="548" spans="2:4" x14ac:dyDescent="0.35">
      <c r="B548" s="9"/>
      <c r="C548" s="2" t="str" cm="1">
        <f t="array" aca="1" ref="C548" ca="1">_xlfn.IFS(B548="","",INT((TODAY()-B548)/365)&lt;18,"Junior",INT((TODAY()-B548)/365)&gt;18,"Senior")</f>
        <v/>
      </c>
      <c r="D548" s="7"/>
    </row>
    <row r="549" spans="2:4" x14ac:dyDescent="0.35">
      <c r="B549" s="9"/>
      <c r="C549" s="2" t="str" cm="1">
        <f t="array" aca="1" ref="C549" ca="1">_xlfn.IFS(B549="","",INT((TODAY()-B549)/365)&lt;18,"Junior",INT((TODAY()-B549)/365)&gt;18,"Senior")</f>
        <v/>
      </c>
      <c r="D549" s="7"/>
    </row>
    <row r="550" spans="2:4" x14ac:dyDescent="0.35">
      <c r="B550" s="9"/>
      <c r="C550" s="2" t="str" cm="1">
        <f t="array" aca="1" ref="C550" ca="1">_xlfn.IFS(B550="","",INT((TODAY()-B550)/365)&lt;18,"Junior",INT((TODAY()-B550)/365)&gt;18,"Senior")</f>
        <v/>
      </c>
      <c r="D550" s="7"/>
    </row>
    <row r="551" spans="2:4" x14ac:dyDescent="0.35">
      <c r="B551" s="9"/>
      <c r="C551" s="2" t="str" cm="1">
        <f t="array" aca="1" ref="C551" ca="1">_xlfn.IFS(B551="","",INT((TODAY()-B551)/365)&lt;18,"Junior",INT((TODAY()-B551)/365)&gt;18,"Senior")</f>
        <v/>
      </c>
      <c r="D551" s="7"/>
    </row>
    <row r="552" spans="2:4" x14ac:dyDescent="0.35">
      <c r="B552" s="9"/>
      <c r="C552" s="2" t="str" cm="1">
        <f t="array" aca="1" ref="C552" ca="1">_xlfn.IFS(B552="","",INT((TODAY()-B552)/365)&lt;18,"Junior",INT((TODAY()-B552)/365)&gt;18,"Senior")</f>
        <v/>
      </c>
      <c r="D552" s="7"/>
    </row>
    <row r="553" spans="2:4" x14ac:dyDescent="0.35">
      <c r="B553" s="9"/>
      <c r="C553" s="2" t="str" cm="1">
        <f t="array" aca="1" ref="C553" ca="1">_xlfn.IFS(B553="","",INT((TODAY()-B553)/365)&lt;18,"Junior",INT((TODAY()-B553)/365)&gt;18,"Senior")</f>
        <v/>
      </c>
      <c r="D553" s="7"/>
    </row>
    <row r="554" spans="2:4" x14ac:dyDescent="0.35">
      <c r="B554" s="9"/>
      <c r="C554" s="2" t="str" cm="1">
        <f t="array" aca="1" ref="C554" ca="1">_xlfn.IFS(B554="","",INT((TODAY()-B554)/365)&lt;18,"Junior",INT((TODAY()-B554)/365)&gt;18,"Senior")</f>
        <v/>
      </c>
      <c r="D554" s="7"/>
    </row>
    <row r="555" spans="2:4" x14ac:dyDescent="0.35">
      <c r="B555" s="9"/>
      <c r="C555" s="2" t="str" cm="1">
        <f t="array" aca="1" ref="C555" ca="1">_xlfn.IFS(B555="","",INT((TODAY()-B555)/365)&lt;18,"Junior",INT((TODAY()-B555)/365)&gt;18,"Senior")</f>
        <v/>
      </c>
      <c r="D555" s="7"/>
    </row>
    <row r="556" spans="2:4" x14ac:dyDescent="0.35">
      <c r="B556" s="9"/>
      <c r="C556" s="2" t="str" cm="1">
        <f t="array" aca="1" ref="C556" ca="1">_xlfn.IFS(B556="","",INT((TODAY()-B556)/365)&lt;18,"Junior",INT((TODAY()-B556)/365)&gt;18,"Senior")</f>
        <v/>
      </c>
      <c r="D556" s="7"/>
    </row>
    <row r="557" spans="2:4" x14ac:dyDescent="0.35">
      <c r="B557" s="9"/>
      <c r="C557" s="2" t="str" cm="1">
        <f t="array" aca="1" ref="C557" ca="1">_xlfn.IFS(B557="","",INT((TODAY()-B557)/365)&lt;18,"Junior",INT((TODAY()-B557)/365)&gt;18,"Senior")</f>
        <v/>
      </c>
      <c r="D557" s="7"/>
    </row>
    <row r="558" spans="2:4" x14ac:dyDescent="0.35">
      <c r="B558" s="9"/>
      <c r="C558" s="2" t="str" cm="1">
        <f t="array" aca="1" ref="C558" ca="1">_xlfn.IFS(B558="","",INT((TODAY()-B558)/365)&lt;18,"Junior",INT((TODAY()-B558)/365)&gt;18,"Senior")</f>
        <v/>
      </c>
      <c r="D558" s="7"/>
    </row>
    <row r="559" spans="2:4" x14ac:dyDescent="0.35">
      <c r="B559" s="9"/>
      <c r="C559" s="2" t="str" cm="1">
        <f t="array" aca="1" ref="C559" ca="1">_xlfn.IFS(B559="","",INT((TODAY()-B559)/365)&lt;18,"Junior",INT((TODAY()-B559)/365)&gt;18,"Senior")</f>
        <v/>
      </c>
      <c r="D559" s="7"/>
    </row>
    <row r="560" spans="2:4" x14ac:dyDescent="0.35">
      <c r="B560" s="9"/>
      <c r="C560" s="2" t="str" cm="1">
        <f t="array" aca="1" ref="C560" ca="1">_xlfn.IFS(B560="","",INT((TODAY()-B560)/365)&lt;18,"Junior",INT((TODAY()-B560)/365)&gt;18,"Senior")</f>
        <v/>
      </c>
      <c r="D560" s="7"/>
    </row>
    <row r="561" spans="2:4" x14ac:dyDescent="0.35">
      <c r="B561" s="9"/>
      <c r="C561" s="2" t="str" cm="1">
        <f t="array" aca="1" ref="C561" ca="1">_xlfn.IFS(B561="","",INT((TODAY()-B561)/365)&lt;18,"Junior",INT((TODAY()-B561)/365)&gt;18,"Senior")</f>
        <v/>
      </c>
      <c r="D561" s="7"/>
    </row>
    <row r="562" spans="2:4" x14ac:dyDescent="0.35">
      <c r="B562" s="9"/>
      <c r="C562" s="2" t="str" cm="1">
        <f t="array" aca="1" ref="C562" ca="1">_xlfn.IFS(B562="","",INT((TODAY()-B562)/365)&lt;18,"Junior",INT((TODAY()-B562)/365)&gt;18,"Senior")</f>
        <v/>
      </c>
      <c r="D562" s="7"/>
    </row>
    <row r="563" spans="2:4" x14ac:dyDescent="0.35">
      <c r="B563" s="9"/>
      <c r="C563" s="2" t="str" cm="1">
        <f t="array" aca="1" ref="C563" ca="1">_xlfn.IFS(B563="","",INT((TODAY()-B563)/365)&lt;18,"Junior",INT((TODAY()-B563)/365)&gt;18,"Senior")</f>
        <v/>
      </c>
      <c r="D563" s="7"/>
    </row>
    <row r="564" spans="2:4" x14ac:dyDescent="0.35">
      <c r="B564" s="9"/>
      <c r="C564" s="2" t="str" cm="1">
        <f t="array" aca="1" ref="C564" ca="1">_xlfn.IFS(B564="","",INT((TODAY()-B564)/365)&lt;18,"Junior",INT((TODAY()-B564)/365)&gt;18,"Senior")</f>
        <v/>
      </c>
      <c r="D564" s="7"/>
    </row>
    <row r="565" spans="2:4" x14ac:dyDescent="0.35">
      <c r="B565" s="9"/>
      <c r="C565" s="2" t="str" cm="1">
        <f t="array" aca="1" ref="C565" ca="1">_xlfn.IFS(B565="","",INT((TODAY()-B565)/365)&lt;18,"Junior",INT((TODAY()-B565)/365)&gt;18,"Senior")</f>
        <v/>
      </c>
      <c r="D565" s="7"/>
    </row>
    <row r="566" spans="2:4" x14ac:dyDescent="0.35">
      <c r="B566" s="9"/>
      <c r="C566" s="2" t="str" cm="1">
        <f t="array" aca="1" ref="C566" ca="1">_xlfn.IFS(B566="","",INT((TODAY()-B566)/365)&lt;18,"Junior",INT((TODAY()-B566)/365)&gt;18,"Senior")</f>
        <v/>
      </c>
      <c r="D566" s="7"/>
    </row>
    <row r="567" spans="2:4" x14ac:dyDescent="0.35">
      <c r="B567" s="9"/>
      <c r="C567" s="2" t="str" cm="1">
        <f t="array" aca="1" ref="C567" ca="1">_xlfn.IFS(B567="","",INT((TODAY()-B567)/365)&lt;18,"Junior",INT((TODAY()-B567)/365)&gt;18,"Senior")</f>
        <v/>
      </c>
      <c r="D567" s="7"/>
    </row>
    <row r="568" spans="2:4" x14ac:dyDescent="0.35">
      <c r="B568" s="9"/>
      <c r="C568" s="2" t="str" cm="1">
        <f t="array" aca="1" ref="C568" ca="1">_xlfn.IFS(B568="","",INT((TODAY()-B568)/365)&lt;18,"Junior",INT((TODAY()-B568)/365)&gt;18,"Senior")</f>
        <v/>
      </c>
      <c r="D568" s="7"/>
    </row>
    <row r="569" spans="2:4" x14ac:dyDescent="0.35">
      <c r="B569" s="9"/>
      <c r="C569" s="2" t="str" cm="1">
        <f t="array" aca="1" ref="C569" ca="1">_xlfn.IFS(B569="","",INT((TODAY()-B569)/365)&lt;18,"Junior",INT((TODAY()-B569)/365)&gt;18,"Senior")</f>
        <v/>
      </c>
      <c r="D569" s="7"/>
    </row>
    <row r="570" spans="2:4" x14ac:dyDescent="0.35">
      <c r="B570" s="9"/>
      <c r="C570" s="2" t="str" cm="1">
        <f t="array" aca="1" ref="C570" ca="1">_xlfn.IFS(B570="","",INT((TODAY()-B570)/365)&lt;18,"Junior",INT((TODAY()-B570)/365)&gt;18,"Senior")</f>
        <v/>
      </c>
      <c r="D570" s="7"/>
    </row>
    <row r="571" spans="2:4" x14ac:dyDescent="0.35">
      <c r="B571" s="9"/>
      <c r="C571" s="2" t="str" cm="1">
        <f t="array" aca="1" ref="C571" ca="1">_xlfn.IFS(B571="","",INT((TODAY()-B571)/365)&lt;18,"Junior",INT((TODAY()-B571)/365)&gt;18,"Senior")</f>
        <v/>
      </c>
      <c r="D571" s="7"/>
    </row>
    <row r="572" spans="2:4" x14ac:dyDescent="0.35">
      <c r="B572" s="9"/>
      <c r="C572" s="2" t="str" cm="1">
        <f t="array" aca="1" ref="C572" ca="1">_xlfn.IFS(B572="","",INT((TODAY()-B572)/365)&lt;18,"Junior",INT((TODAY()-B572)/365)&gt;18,"Senior")</f>
        <v/>
      </c>
      <c r="D572" s="7"/>
    </row>
    <row r="573" spans="2:4" x14ac:dyDescent="0.35">
      <c r="B573" s="9"/>
      <c r="C573" s="2" t="str" cm="1">
        <f t="array" aca="1" ref="C573" ca="1">_xlfn.IFS(B573="","",INT((TODAY()-B573)/365)&lt;18,"Junior",INT((TODAY()-B573)/365)&gt;18,"Senior")</f>
        <v/>
      </c>
      <c r="D573" s="7"/>
    </row>
    <row r="574" spans="2:4" x14ac:dyDescent="0.35">
      <c r="B574" s="9"/>
      <c r="C574" s="2" t="str" cm="1">
        <f t="array" aca="1" ref="C574" ca="1">_xlfn.IFS(B574="","",INT((TODAY()-B574)/365)&lt;18,"Junior",INT((TODAY()-B574)/365)&gt;18,"Senior")</f>
        <v/>
      </c>
      <c r="D574" s="7"/>
    </row>
    <row r="575" spans="2:4" x14ac:dyDescent="0.35">
      <c r="B575" s="9"/>
      <c r="C575" s="2" t="str" cm="1">
        <f t="array" aca="1" ref="C575" ca="1">_xlfn.IFS(B575="","",INT((TODAY()-B575)/365)&lt;18,"Junior",INT((TODAY()-B575)/365)&gt;18,"Senior")</f>
        <v/>
      </c>
      <c r="D575" s="7"/>
    </row>
    <row r="576" spans="2:4" x14ac:dyDescent="0.35">
      <c r="B576" s="9"/>
      <c r="C576" s="2" t="str" cm="1">
        <f t="array" aca="1" ref="C576" ca="1">_xlfn.IFS(B576="","",INT((TODAY()-B576)/365)&lt;18,"Junior",INT((TODAY()-B576)/365)&gt;18,"Senior")</f>
        <v/>
      </c>
      <c r="D576" s="7"/>
    </row>
    <row r="577" spans="2:4" x14ac:dyDescent="0.35">
      <c r="B577" s="9"/>
      <c r="C577" s="2" t="str" cm="1">
        <f t="array" aca="1" ref="C577" ca="1">_xlfn.IFS(B577="","",INT((TODAY()-B577)/365)&lt;18,"Junior",INT((TODAY()-B577)/365)&gt;18,"Senior")</f>
        <v/>
      </c>
      <c r="D577" s="7"/>
    </row>
    <row r="578" spans="2:4" x14ac:dyDescent="0.35">
      <c r="B578" s="9"/>
      <c r="C578" s="2" t="str" cm="1">
        <f t="array" aca="1" ref="C578" ca="1">_xlfn.IFS(B578="","",INT((TODAY()-B578)/365)&lt;18,"Junior",INT((TODAY()-B578)/365)&gt;18,"Senior")</f>
        <v/>
      </c>
      <c r="D578" s="7"/>
    </row>
    <row r="579" spans="2:4" x14ac:dyDescent="0.35">
      <c r="B579" s="9"/>
      <c r="C579" s="2" t="str" cm="1">
        <f t="array" aca="1" ref="C579" ca="1">_xlfn.IFS(B579="","",INT((TODAY()-B579)/365)&lt;18,"Junior",INT((TODAY()-B579)/365)&gt;18,"Senior")</f>
        <v/>
      </c>
      <c r="D579" s="7"/>
    </row>
    <row r="580" spans="2:4" x14ac:dyDescent="0.35">
      <c r="B580" s="9"/>
      <c r="C580" s="2" t="str" cm="1">
        <f t="array" aca="1" ref="C580" ca="1">_xlfn.IFS(B580="","",INT((TODAY()-B580)/365)&lt;18,"Junior",INT((TODAY()-B580)/365)&gt;18,"Senior")</f>
        <v/>
      </c>
      <c r="D580" s="7"/>
    </row>
    <row r="581" spans="2:4" x14ac:dyDescent="0.35">
      <c r="B581" s="9"/>
      <c r="C581" s="2" t="str" cm="1">
        <f t="array" aca="1" ref="C581" ca="1">_xlfn.IFS(B581="","",INT((TODAY()-B581)/365)&lt;18,"Junior",INT((TODAY()-B581)/365)&gt;18,"Senior")</f>
        <v/>
      </c>
      <c r="D581" s="7"/>
    </row>
    <row r="582" spans="2:4" x14ac:dyDescent="0.35">
      <c r="B582" s="9"/>
      <c r="C582" s="2" t="str" cm="1">
        <f t="array" aca="1" ref="C582" ca="1">_xlfn.IFS(B582="","",INT((TODAY()-B582)/365)&lt;18,"Junior",INT((TODAY()-B582)/365)&gt;18,"Senior")</f>
        <v/>
      </c>
      <c r="D582" s="7"/>
    </row>
    <row r="583" spans="2:4" x14ac:dyDescent="0.35">
      <c r="B583" s="9"/>
      <c r="C583" s="2" t="str" cm="1">
        <f t="array" aca="1" ref="C583" ca="1">_xlfn.IFS(B583="","",INT((TODAY()-B583)/365)&lt;18,"Junior",INT((TODAY()-B583)/365)&gt;18,"Senior")</f>
        <v/>
      </c>
      <c r="D583" s="7"/>
    </row>
    <row r="584" spans="2:4" x14ac:dyDescent="0.35">
      <c r="B584" s="9"/>
      <c r="C584" s="2" t="str" cm="1">
        <f t="array" aca="1" ref="C584" ca="1">_xlfn.IFS(B584="","",INT((TODAY()-B584)/365)&lt;18,"Junior",INT((TODAY()-B584)/365)&gt;18,"Senior")</f>
        <v/>
      </c>
      <c r="D584" s="7"/>
    </row>
    <row r="585" spans="2:4" x14ac:dyDescent="0.35">
      <c r="B585" s="9"/>
      <c r="C585" s="2" t="str" cm="1">
        <f t="array" aca="1" ref="C585" ca="1">_xlfn.IFS(B585="","",INT((TODAY()-B585)/365)&lt;18,"Junior",INT((TODAY()-B585)/365)&gt;18,"Senior")</f>
        <v/>
      </c>
      <c r="D585" s="7"/>
    </row>
    <row r="586" spans="2:4" x14ac:dyDescent="0.35">
      <c r="B586" s="9"/>
      <c r="C586" s="2" t="str" cm="1">
        <f t="array" aca="1" ref="C586" ca="1">_xlfn.IFS(B586="","",INT((TODAY()-B586)/365)&lt;18,"Junior",INT((TODAY()-B586)/365)&gt;18,"Senior")</f>
        <v/>
      </c>
      <c r="D586" s="7"/>
    </row>
    <row r="587" spans="2:4" x14ac:dyDescent="0.35">
      <c r="B587" s="9"/>
      <c r="C587" s="2" t="str" cm="1">
        <f t="array" aca="1" ref="C587" ca="1">_xlfn.IFS(B587="","",INT((TODAY()-B587)/365)&lt;18,"Junior",INT((TODAY()-B587)/365)&gt;18,"Senior")</f>
        <v/>
      </c>
      <c r="D587" s="7"/>
    </row>
    <row r="588" spans="2:4" x14ac:dyDescent="0.35">
      <c r="B588" s="9"/>
      <c r="C588" s="2" t="str" cm="1">
        <f t="array" aca="1" ref="C588" ca="1">_xlfn.IFS(B588="","",INT((TODAY()-B588)/365)&lt;18,"Junior",INT((TODAY()-B588)/365)&gt;18,"Senior")</f>
        <v/>
      </c>
      <c r="D588" s="7"/>
    </row>
    <row r="589" spans="2:4" x14ac:dyDescent="0.35">
      <c r="B589" s="9"/>
      <c r="C589" s="2" t="str" cm="1">
        <f t="array" aca="1" ref="C589" ca="1">_xlfn.IFS(B589="","",INT((TODAY()-B589)/365)&lt;18,"Junior",INT((TODAY()-B589)/365)&gt;18,"Senior")</f>
        <v/>
      </c>
      <c r="D589" s="7"/>
    </row>
    <row r="590" spans="2:4" x14ac:dyDescent="0.35">
      <c r="B590" s="9"/>
      <c r="C590" s="2" t="str" cm="1">
        <f t="array" aca="1" ref="C590" ca="1">_xlfn.IFS(B590="","",INT((TODAY()-B590)/365)&lt;18,"Junior",INT((TODAY()-B590)/365)&gt;18,"Senior")</f>
        <v/>
      </c>
      <c r="D590" s="7"/>
    </row>
    <row r="591" spans="2:4" x14ac:dyDescent="0.35">
      <c r="B591" s="9"/>
      <c r="C591" s="2" t="str" cm="1">
        <f t="array" aca="1" ref="C591" ca="1">_xlfn.IFS(B591="","",INT((TODAY()-B591)/365)&lt;18,"Junior",INT((TODAY()-B591)/365)&gt;18,"Senior")</f>
        <v/>
      </c>
      <c r="D591" s="7"/>
    </row>
    <row r="592" spans="2:4" x14ac:dyDescent="0.35">
      <c r="B592" s="9"/>
      <c r="C592" s="2" t="str" cm="1">
        <f t="array" aca="1" ref="C592" ca="1">_xlfn.IFS(B592="","",INT((TODAY()-B592)/365)&lt;18,"Junior",INT((TODAY()-B592)/365)&gt;18,"Senior")</f>
        <v/>
      </c>
      <c r="D592" s="7"/>
    </row>
    <row r="593" spans="2:4" x14ac:dyDescent="0.35">
      <c r="B593" s="9"/>
      <c r="C593" s="2" t="str" cm="1">
        <f t="array" aca="1" ref="C593" ca="1">_xlfn.IFS(B593="","",INT((TODAY()-B593)/365)&lt;18,"Junior",INT((TODAY()-B593)/365)&gt;18,"Senior")</f>
        <v/>
      </c>
      <c r="D593" s="7"/>
    </row>
    <row r="594" spans="2:4" x14ac:dyDescent="0.35">
      <c r="B594" s="9"/>
      <c r="C594" s="2" t="str" cm="1">
        <f t="array" aca="1" ref="C594" ca="1">_xlfn.IFS(B594="","",INT((TODAY()-B594)/365)&lt;18,"Junior",INT((TODAY()-B594)/365)&gt;18,"Senior")</f>
        <v/>
      </c>
      <c r="D594" s="7"/>
    </row>
    <row r="595" spans="2:4" x14ac:dyDescent="0.35">
      <c r="B595" s="9"/>
      <c r="C595" s="2" t="str" cm="1">
        <f t="array" aca="1" ref="C595" ca="1">_xlfn.IFS(B595="","",INT((TODAY()-B595)/365)&lt;18,"Junior",INT((TODAY()-B595)/365)&gt;18,"Senior")</f>
        <v/>
      </c>
      <c r="D595" s="7"/>
    </row>
    <row r="596" spans="2:4" x14ac:dyDescent="0.35">
      <c r="B596" s="9"/>
      <c r="C596" s="2" t="str" cm="1">
        <f t="array" aca="1" ref="C596" ca="1">_xlfn.IFS(B596="","",INT((TODAY()-B596)/365)&lt;18,"Junior",INT((TODAY()-B596)/365)&gt;18,"Senior")</f>
        <v/>
      </c>
      <c r="D596" s="7"/>
    </row>
    <row r="597" spans="2:4" x14ac:dyDescent="0.35">
      <c r="B597" s="9"/>
      <c r="C597" s="2" t="str" cm="1">
        <f t="array" aca="1" ref="C597" ca="1">_xlfn.IFS(B597="","",INT((TODAY()-B597)/365)&lt;18,"Junior",INT((TODAY()-B597)/365)&gt;18,"Senior")</f>
        <v/>
      </c>
      <c r="D597" s="7"/>
    </row>
    <row r="598" spans="2:4" x14ac:dyDescent="0.35">
      <c r="B598" s="9"/>
      <c r="C598" s="2" t="str" cm="1">
        <f t="array" aca="1" ref="C598" ca="1">_xlfn.IFS(B598="","",INT((TODAY()-B598)/365)&lt;18,"Junior",INT((TODAY()-B598)/365)&gt;18,"Senior")</f>
        <v/>
      </c>
      <c r="D598" s="7"/>
    </row>
    <row r="599" spans="2:4" x14ac:dyDescent="0.35">
      <c r="B599" s="9"/>
      <c r="C599" s="2" t="str" cm="1">
        <f t="array" aca="1" ref="C599" ca="1">_xlfn.IFS(B599="","",INT((TODAY()-B599)/365)&lt;18,"Junior",INT((TODAY()-B599)/365)&gt;18,"Senior")</f>
        <v/>
      </c>
      <c r="D599" s="7"/>
    </row>
    <row r="600" spans="2:4" x14ac:dyDescent="0.35">
      <c r="B600" s="9"/>
      <c r="C600" s="2" t="str" cm="1">
        <f t="array" aca="1" ref="C600" ca="1">_xlfn.IFS(B600="","",INT((TODAY()-B600)/365)&lt;18,"Junior",INT((TODAY()-B600)/365)&gt;18,"Senior")</f>
        <v/>
      </c>
      <c r="D600" s="7"/>
    </row>
    <row r="601" spans="2:4" x14ac:dyDescent="0.35">
      <c r="B601" s="9"/>
      <c r="C601" s="2" t="str" cm="1">
        <f t="array" aca="1" ref="C601" ca="1">_xlfn.IFS(B601="","",INT((TODAY()-B601)/365)&lt;18,"Junior",INT((TODAY()-B601)/365)&gt;18,"Senior")</f>
        <v/>
      </c>
      <c r="D601" s="7"/>
    </row>
    <row r="602" spans="2:4" x14ac:dyDescent="0.35">
      <c r="B602" s="9"/>
      <c r="C602" s="2" t="str" cm="1">
        <f t="array" aca="1" ref="C602" ca="1">_xlfn.IFS(B602="","",INT((TODAY()-B602)/365)&lt;18,"Junior",INT((TODAY()-B602)/365)&gt;18,"Senior")</f>
        <v/>
      </c>
      <c r="D602" s="7"/>
    </row>
    <row r="603" spans="2:4" x14ac:dyDescent="0.35">
      <c r="B603" s="9"/>
      <c r="C603" s="2" t="str" cm="1">
        <f t="array" aca="1" ref="C603" ca="1">_xlfn.IFS(B603="","",INT((TODAY()-B603)/365)&lt;18,"Junior",INT((TODAY()-B603)/365)&gt;18,"Senior")</f>
        <v/>
      </c>
      <c r="D603" s="7"/>
    </row>
    <row r="604" spans="2:4" x14ac:dyDescent="0.35">
      <c r="B604" s="9"/>
      <c r="C604" s="2" t="str" cm="1">
        <f t="array" aca="1" ref="C604" ca="1">_xlfn.IFS(B604="","",INT((TODAY()-B604)/365)&lt;18,"Junior",INT((TODAY()-B604)/365)&gt;18,"Senior")</f>
        <v/>
      </c>
      <c r="D604" s="7"/>
    </row>
    <row r="605" spans="2:4" x14ac:dyDescent="0.35">
      <c r="B605" s="9"/>
      <c r="C605" s="2" t="str" cm="1">
        <f t="array" aca="1" ref="C605" ca="1">_xlfn.IFS(B605="","",INT((TODAY()-B605)/365)&lt;18,"Junior",INT((TODAY()-B605)/365)&gt;18,"Senior")</f>
        <v/>
      </c>
      <c r="D605" s="7"/>
    </row>
    <row r="606" spans="2:4" x14ac:dyDescent="0.35">
      <c r="B606" s="9"/>
      <c r="C606" s="2" t="str" cm="1">
        <f t="array" aca="1" ref="C606" ca="1">_xlfn.IFS(B606="","",INT((TODAY()-B606)/365)&lt;18,"Junior",INT((TODAY()-B606)/365)&gt;18,"Senior")</f>
        <v/>
      </c>
      <c r="D606" s="7"/>
    </row>
    <row r="607" spans="2:4" x14ac:dyDescent="0.35">
      <c r="B607" s="9"/>
      <c r="C607" s="2" t="str" cm="1">
        <f t="array" aca="1" ref="C607" ca="1">_xlfn.IFS(B607="","",INT((TODAY()-B607)/365)&lt;18,"Junior",INT((TODAY()-B607)/365)&gt;18,"Senior")</f>
        <v/>
      </c>
      <c r="D607" s="7"/>
    </row>
    <row r="608" spans="2:4" x14ac:dyDescent="0.35">
      <c r="B608" s="9"/>
      <c r="C608" s="2" t="str" cm="1">
        <f t="array" aca="1" ref="C608" ca="1">_xlfn.IFS(B608="","",INT((TODAY()-B608)/365)&lt;18,"Junior",INT((TODAY()-B608)/365)&gt;18,"Senior")</f>
        <v/>
      </c>
      <c r="D608" s="7"/>
    </row>
    <row r="609" spans="2:4" x14ac:dyDescent="0.35">
      <c r="B609" s="9"/>
      <c r="C609" s="2" t="str" cm="1">
        <f t="array" aca="1" ref="C609" ca="1">_xlfn.IFS(B609="","",INT((TODAY()-B609)/365)&lt;18,"Junior",INT((TODAY()-B609)/365)&gt;18,"Senior")</f>
        <v/>
      </c>
      <c r="D609" s="7"/>
    </row>
    <row r="610" spans="2:4" x14ac:dyDescent="0.35">
      <c r="B610" s="9"/>
      <c r="C610" s="2" t="str" cm="1">
        <f t="array" aca="1" ref="C610" ca="1">_xlfn.IFS(B610="","",INT((TODAY()-B610)/365)&lt;18,"Junior",INT((TODAY()-B610)/365)&gt;18,"Senior")</f>
        <v/>
      </c>
      <c r="D610" s="7"/>
    </row>
    <row r="611" spans="2:4" x14ac:dyDescent="0.35">
      <c r="B611" s="9"/>
      <c r="C611" s="2" t="str" cm="1">
        <f t="array" aca="1" ref="C611" ca="1">_xlfn.IFS(B611="","",INT((TODAY()-B611)/365)&lt;18,"Junior",INT((TODAY()-B611)/365)&gt;18,"Senior")</f>
        <v/>
      </c>
      <c r="D611" s="7"/>
    </row>
    <row r="612" spans="2:4" x14ac:dyDescent="0.35">
      <c r="B612" s="9"/>
      <c r="C612" s="2" t="str" cm="1">
        <f t="array" aca="1" ref="C612" ca="1">_xlfn.IFS(B612="","",INT((TODAY()-B612)/365)&lt;18,"Junior",INT((TODAY()-B612)/365)&gt;18,"Senior")</f>
        <v/>
      </c>
      <c r="D612" s="7"/>
    </row>
    <row r="613" spans="2:4" x14ac:dyDescent="0.35">
      <c r="B613" s="9"/>
      <c r="C613" s="2" t="str" cm="1">
        <f t="array" aca="1" ref="C613" ca="1">_xlfn.IFS(B613="","",INT((TODAY()-B613)/365)&lt;18,"Junior",INT((TODAY()-B613)/365)&gt;18,"Senior")</f>
        <v/>
      </c>
      <c r="D613" s="7"/>
    </row>
    <row r="614" spans="2:4" x14ac:dyDescent="0.35">
      <c r="B614" s="9"/>
      <c r="C614" s="2" t="str" cm="1">
        <f t="array" aca="1" ref="C614" ca="1">_xlfn.IFS(B614="","",INT((TODAY()-B614)/365)&lt;18,"Junior",INT((TODAY()-B614)/365)&gt;18,"Senior")</f>
        <v/>
      </c>
      <c r="D614" s="7"/>
    </row>
    <row r="615" spans="2:4" x14ac:dyDescent="0.35">
      <c r="B615" s="9"/>
      <c r="C615" s="2" t="str" cm="1">
        <f t="array" aca="1" ref="C615" ca="1">_xlfn.IFS(B615="","",INT((TODAY()-B615)/365)&lt;18,"Junior",INT((TODAY()-B615)/365)&gt;18,"Senior")</f>
        <v/>
      </c>
      <c r="D615" s="7"/>
    </row>
    <row r="616" spans="2:4" x14ac:dyDescent="0.35">
      <c r="B616" s="9"/>
      <c r="C616" s="2" t="str" cm="1">
        <f t="array" aca="1" ref="C616" ca="1">_xlfn.IFS(B616="","",INT((TODAY()-B616)/365)&lt;18,"Junior",INT((TODAY()-B616)/365)&gt;18,"Senior")</f>
        <v/>
      </c>
      <c r="D616" s="7"/>
    </row>
    <row r="617" spans="2:4" x14ac:dyDescent="0.35">
      <c r="B617" s="9"/>
      <c r="C617" s="2" t="str" cm="1">
        <f t="array" aca="1" ref="C617" ca="1">_xlfn.IFS(B617="","",INT((TODAY()-B617)/365)&lt;18,"Junior",INT((TODAY()-B617)/365)&gt;18,"Senior")</f>
        <v/>
      </c>
      <c r="D617" s="7"/>
    </row>
    <row r="618" spans="2:4" x14ac:dyDescent="0.35">
      <c r="B618" s="9"/>
      <c r="C618" s="2" t="str" cm="1">
        <f t="array" aca="1" ref="C618" ca="1">_xlfn.IFS(B618="","",INT((TODAY()-B618)/365)&lt;18,"Junior",INT((TODAY()-B618)/365)&gt;18,"Senior")</f>
        <v/>
      </c>
      <c r="D618" s="7"/>
    </row>
    <row r="619" spans="2:4" x14ac:dyDescent="0.35">
      <c r="B619" s="9"/>
      <c r="C619" s="2" t="str" cm="1">
        <f t="array" aca="1" ref="C619" ca="1">_xlfn.IFS(B619="","",INT((TODAY()-B619)/365)&lt;18,"Junior",INT((TODAY()-B619)/365)&gt;18,"Senior")</f>
        <v/>
      </c>
      <c r="D619" s="7"/>
    </row>
    <row r="620" spans="2:4" x14ac:dyDescent="0.35">
      <c r="B620" s="9"/>
      <c r="C620" s="2" t="str" cm="1">
        <f t="array" aca="1" ref="C620" ca="1">_xlfn.IFS(B620="","",INT((TODAY()-B620)/365)&lt;18,"Junior",INT((TODAY()-B620)/365)&gt;18,"Senior")</f>
        <v/>
      </c>
      <c r="D620" s="7"/>
    </row>
    <row r="621" spans="2:4" x14ac:dyDescent="0.35">
      <c r="B621" s="9"/>
      <c r="C621" s="2" t="str" cm="1">
        <f t="array" aca="1" ref="C621" ca="1">_xlfn.IFS(B621="","",INT((TODAY()-B621)/365)&lt;18,"Junior",INT((TODAY()-B621)/365)&gt;18,"Senior")</f>
        <v/>
      </c>
      <c r="D621" s="7"/>
    </row>
    <row r="622" spans="2:4" x14ac:dyDescent="0.35">
      <c r="B622" s="9"/>
      <c r="C622" s="2" t="str" cm="1">
        <f t="array" aca="1" ref="C622" ca="1">_xlfn.IFS(B622="","",INT((TODAY()-B622)/365)&lt;18,"Junior",INT((TODAY()-B622)/365)&gt;18,"Senior")</f>
        <v/>
      </c>
      <c r="D622" s="7"/>
    </row>
    <row r="623" spans="2:4" x14ac:dyDescent="0.35">
      <c r="B623" s="9"/>
      <c r="C623" s="2" t="str" cm="1">
        <f t="array" aca="1" ref="C623" ca="1">_xlfn.IFS(B623="","",INT((TODAY()-B623)/365)&lt;18,"Junior",INT((TODAY()-B623)/365)&gt;18,"Senior")</f>
        <v/>
      </c>
      <c r="D623" s="7"/>
    </row>
    <row r="624" spans="2:4" x14ac:dyDescent="0.35">
      <c r="B624" s="9"/>
      <c r="C624" s="2" t="str" cm="1">
        <f t="array" aca="1" ref="C624" ca="1">_xlfn.IFS(B624="","",INT((TODAY()-B624)/365)&lt;18,"Junior",INT((TODAY()-B624)/365)&gt;18,"Senior")</f>
        <v/>
      </c>
      <c r="D624" s="7"/>
    </row>
    <row r="625" spans="2:4" x14ac:dyDescent="0.35">
      <c r="B625" s="9"/>
      <c r="C625" s="2" t="str" cm="1">
        <f t="array" aca="1" ref="C625" ca="1">_xlfn.IFS(B625="","",INT((TODAY()-B625)/365)&lt;18,"Junior",INT((TODAY()-B625)/365)&gt;18,"Senior")</f>
        <v/>
      </c>
      <c r="D625" s="7"/>
    </row>
    <row r="626" spans="2:4" x14ac:dyDescent="0.35">
      <c r="B626" s="9"/>
      <c r="C626" s="2" t="str" cm="1">
        <f t="array" aca="1" ref="C626" ca="1">_xlfn.IFS(B626="","",INT((TODAY()-B626)/365)&lt;18,"Junior",INT((TODAY()-B626)/365)&gt;18,"Senior")</f>
        <v/>
      </c>
      <c r="D626" s="7"/>
    </row>
    <row r="627" spans="2:4" x14ac:dyDescent="0.35">
      <c r="B627" s="9"/>
      <c r="C627" s="2" t="str" cm="1">
        <f t="array" aca="1" ref="C627" ca="1">_xlfn.IFS(B627="","",INT((TODAY()-B627)/365)&lt;18,"Junior",INT((TODAY()-B627)/365)&gt;18,"Senior")</f>
        <v/>
      </c>
      <c r="D627" s="7"/>
    </row>
    <row r="628" spans="2:4" x14ac:dyDescent="0.35">
      <c r="B628" s="9"/>
      <c r="C628" s="2" t="str" cm="1">
        <f t="array" aca="1" ref="C628" ca="1">_xlfn.IFS(B628="","",INT((TODAY()-B628)/365)&lt;18,"Junior",INT((TODAY()-B628)/365)&gt;18,"Senior")</f>
        <v/>
      </c>
      <c r="D628" s="7"/>
    </row>
    <row r="629" spans="2:4" x14ac:dyDescent="0.35">
      <c r="B629" s="9"/>
      <c r="C629" s="2" t="str" cm="1">
        <f t="array" aca="1" ref="C629" ca="1">_xlfn.IFS(B629="","",INT((TODAY()-B629)/365)&lt;18,"Junior",INT((TODAY()-B629)/365)&gt;18,"Senior")</f>
        <v/>
      </c>
      <c r="D629" s="7"/>
    </row>
    <row r="630" spans="2:4" x14ac:dyDescent="0.35">
      <c r="B630" s="9"/>
      <c r="C630" s="2" t="str" cm="1">
        <f t="array" aca="1" ref="C630" ca="1">_xlfn.IFS(B630="","",INT((TODAY()-B630)/365)&lt;18,"Junior",INT((TODAY()-B630)/365)&gt;18,"Senior")</f>
        <v/>
      </c>
      <c r="D630" s="7"/>
    </row>
    <row r="631" spans="2:4" x14ac:dyDescent="0.35">
      <c r="B631" s="9"/>
      <c r="C631" s="2" t="str" cm="1">
        <f t="array" aca="1" ref="C631" ca="1">_xlfn.IFS(B631="","",INT((TODAY()-B631)/365)&lt;18,"Junior",INT((TODAY()-B631)/365)&gt;18,"Senior")</f>
        <v/>
      </c>
      <c r="D631" s="7"/>
    </row>
    <row r="632" spans="2:4" x14ac:dyDescent="0.35">
      <c r="B632" s="9"/>
      <c r="C632" s="2" t="str" cm="1">
        <f t="array" aca="1" ref="C632" ca="1">_xlfn.IFS(B632="","",INT((TODAY()-B632)/365)&lt;18,"Junior",INT((TODAY()-B632)/365)&gt;18,"Senior")</f>
        <v/>
      </c>
      <c r="D632" s="7"/>
    </row>
    <row r="633" spans="2:4" x14ac:dyDescent="0.35">
      <c r="B633" s="9"/>
      <c r="C633" s="2" t="str" cm="1">
        <f t="array" aca="1" ref="C633" ca="1">_xlfn.IFS(B633="","",INT((TODAY()-B633)/365)&lt;18,"Junior",INT((TODAY()-B633)/365)&gt;18,"Senior")</f>
        <v/>
      </c>
      <c r="D633" s="7"/>
    </row>
    <row r="634" spans="2:4" x14ac:dyDescent="0.35">
      <c r="B634" s="9"/>
      <c r="C634" s="2" t="str" cm="1">
        <f t="array" aca="1" ref="C634" ca="1">_xlfn.IFS(B634="","",INT((TODAY()-B634)/365)&lt;18,"Junior",INT((TODAY()-B634)/365)&gt;18,"Senior")</f>
        <v/>
      </c>
      <c r="D634" s="7"/>
    </row>
    <row r="635" spans="2:4" x14ac:dyDescent="0.35">
      <c r="B635" s="9"/>
      <c r="C635" s="2" t="str" cm="1">
        <f t="array" aca="1" ref="C635" ca="1">_xlfn.IFS(B635="","",INT((TODAY()-B635)/365)&lt;18,"Junior",INT((TODAY()-B635)/365)&gt;18,"Senior")</f>
        <v/>
      </c>
      <c r="D635" s="7"/>
    </row>
    <row r="636" spans="2:4" x14ac:dyDescent="0.35">
      <c r="B636" s="9"/>
      <c r="C636" s="2" t="str" cm="1">
        <f t="array" aca="1" ref="C636" ca="1">_xlfn.IFS(B636="","",INT((TODAY()-B636)/365)&lt;18,"Junior",INT((TODAY()-B636)/365)&gt;18,"Senior")</f>
        <v/>
      </c>
      <c r="D636" s="7"/>
    </row>
    <row r="637" spans="2:4" x14ac:dyDescent="0.35">
      <c r="B637" s="9"/>
      <c r="C637" s="2" t="str" cm="1">
        <f t="array" aca="1" ref="C637" ca="1">_xlfn.IFS(B637="","",INT((TODAY()-B637)/365)&lt;18,"Junior",INT((TODAY()-B637)/365)&gt;18,"Senior")</f>
        <v/>
      </c>
      <c r="D637" s="7"/>
    </row>
    <row r="638" spans="2:4" x14ac:dyDescent="0.35">
      <c r="B638" s="9"/>
      <c r="C638" s="2" t="str" cm="1">
        <f t="array" aca="1" ref="C638" ca="1">_xlfn.IFS(B638="","",INT((TODAY()-B638)/365)&lt;18,"Junior",INT((TODAY()-B638)/365)&gt;18,"Senior")</f>
        <v/>
      </c>
      <c r="D638" s="7"/>
    </row>
    <row r="639" spans="2:4" x14ac:dyDescent="0.35">
      <c r="B639" s="9"/>
      <c r="C639" s="2" t="str" cm="1">
        <f t="array" aca="1" ref="C639" ca="1">_xlfn.IFS(B639="","",INT((TODAY()-B639)/365)&lt;18,"Junior",INT((TODAY()-B639)/365)&gt;18,"Senior")</f>
        <v/>
      </c>
      <c r="D639" s="7"/>
    </row>
    <row r="640" spans="2:4" x14ac:dyDescent="0.35">
      <c r="B640" s="9"/>
      <c r="C640" s="2" t="str" cm="1">
        <f t="array" aca="1" ref="C640" ca="1">_xlfn.IFS(B640="","",INT((TODAY()-B640)/365)&lt;18,"Junior",INT((TODAY()-B640)/365)&gt;18,"Senior")</f>
        <v/>
      </c>
      <c r="D640" s="7"/>
    </row>
    <row r="641" spans="2:4" x14ac:dyDescent="0.35">
      <c r="B641" s="9"/>
      <c r="C641" s="2" t="str" cm="1">
        <f t="array" aca="1" ref="C641" ca="1">_xlfn.IFS(B641="","",INT((TODAY()-B641)/365)&lt;18,"Junior",INT((TODAY()-B641)/365)&gt;18,"Senior")</f>
        <v/>
      </c>
      <c r="D641" s="7"/>
    </row>
    <row r="642" spans="2:4" x14ac:dyDescent="0.35">
      <c r="B642" s="9"/>
      <c r="C642" s="2" t="str" cm="1">
        <f t="array" aca="1" ref="C642" ca="1">_xlfn.IFS(B642="","",INT((TODAY()-B642)/365)&lt;18,"Junior",INT((TODAY()-B642)/365)&gt;18,"Senior")</f>
        <v/>
      </c>
      <c r="D642" s="7"/>
    </row>
    <row r="643" spans="2:4" x14ac:dyDescent="0.35">
      <c r="B643" s="9"/>
      <c r="C643" s="2" t="str" cm="1">
        <f t="array" aca="1" ref="C643" ca="1">_xlfn.IFS(B643="","",INT((TODAY()-B643)/365)&lt;18,"Junior",INT((TODAY()-B643)/365)&gt;18,"Senior")</f>
        <v/>
      </c>
      <c r="D643" s="7"/>
    </row>
    <row r="644" spans="2:4" x14ac:dyDescent="0.35">
      <c r="B644" s="9"/>
      <c r="C644" s="2" t="str" cm="1">
        <f t="array" aca="1" ref="C644" ca="1">_xlfn.IFS(B644="","",INT((TODAY()-B644)/365)&lt;18,"Junior",INT((TODAY()-B644)/365)&gt;18,"Senior")</f>
        <v/>
      </c>
      <c r="D644" s="7"/>
    </row>
    <row r="645" spans="2:4" x14ac:dyDescent="0.35">
      <c r="B645" s="9"/>
      <c r="C645" s="2" t="str" cm="1">
        <f t="array" aca="1" ref="C645" ca="1">_xlfn.IFS(B645="","",INT((TODAY()-B645)/365)&lt;18,"Junior",INT((TODAY()-B645)/365)&gt;18,"Senior")</f>
        <v/>
      </c>
      <c r="D645" s="7"/>
    </row>
    <row r="646" spans="2:4" x14ac:dyDescent="0.35">
      <c r="B646" s="9"/>
      <c r="C646" s="2" t="str" cm="1">
        <f t="array" aca="1" ref="C646" ca="1">_xlfn.IFS(B646="","",INT((TODAY()-B646)/365)&lt;18,"Junior",INT((TODAY()-B646)/365)&gt;18,"Senior")</f>
        <v/>
      </c>
      <c r="D646" s="7"/>
    </row>
    <row r="647" spans="2:4" x14ac:dyDescent="0.35">
      <c r="B647" s="9"/>
      <c r="C647" s="2" t="str" cm="1">
        <f t="array" aca="1" ref="C647" ca="1">_xlfn.IFS(B647="","",INT((TODAY()-B647)/365)&lt;18,"Junior",INT((TODAY()-B647)/365)&gt;18,"Senior")</f>
        <v/>
      </c>
      <c r="D647" s="7"/>
    </row>
    <row r="648" spans="2:4" x14ac:dyDescent="0.35">
      <c r="B648" s="9"/>
      <c r="C648" s="2" t="str" cm="1">
        <f t="array" aca="1" ref="C648" ca="1">_xlfn.IFS(B648="","",INT((TODAY()-B648)/365)&lt;18,"Junior",INT((TODAY()-B648)/365)&gt;18,"Senior")</f>
        <v/>
      </c>
      <c r="D648" s="7"/>
    </row>
    <row r="649" spans="2:4" x14ac:dyDescent="0.35">
      <c r="B649" s="9"/>
      <c r="C649" s="2" t="str" cm="1">
        <f t="array" aca="1" ref="C649" ca="1">_xlfn.IFS(B649="","",INT((TODAY()-B649)/365)&lt;18,"Junior",INT((TODAY()-B649)/365)&gt;18,"Senior")</f>
        <v/>
      </c>
      <c r="D649" s="7"/>
    </row>
    <row r="650" spans="2:4" x14ac:dyDescent="0.35">
      <c r="B650" s="9"/>
      <c r="C650" s="2" t="str" cm="1">
        <f t="array" aca="1" ref="C650" ca="1">_xlfn.IFS(B650="","",INT((TODAY()-B650)/365)&lt;18,"Junior",INT((TODAY()-B650)/365)&gt;18,"Senior")</f>
        <v/>
      </c>
      <c r="D650" s="7"/>
    </row>
    <row r="651" spans="2:4" x14ac:dyDescent="0.35">
      <c r="B651" s="9"/>
      <c r="C651" s="2" t="str" cm="1">
        <f t="array" aca="1" ref="C651" ca="1">_xlfn.IFS(B651="","",INT((TODAY()-B651)/365)&lt;18,"Junior",INT((TODAY()-B651)/365)&gt;18,"Senior")</f>
        <v/>
      </c>
      <c r="D651" s="7"/>
    </row>
    <row r="652" spans="2:4" x14ac:dyDescent="0.35">
      <c r="B652" s="9"/>
      <c r="C652" s="2" t="str" cm="1">
        <f t="array" aca="1" ref="C652" ca="1">_xlfn.IFS(B652="","",INT((TODAY()-B652)/365)&lt;18,"Junior",INT((TODAY()-B652)/365)&gt;18,"Senior")</f>
        <v/>
      </c>
      <c r="D652" s="7"/>
    </row>
    <row r="653" spans="2:4" x14ac:dyDescent="0.35">
      <c r="B653" s="9"/>
      <c r="C653" s="2" t="str" cm="1">
        <f t="array" aca="1" ref="C653" ca="1">_xlfn.IFS(B653="","",INT((TODAY()-B653)/365)&lt;18,"Junior",INT((TODAY()-B653)/365)&gt;18,"Senior")</f>
        <v/>
      </c>
      <c r="D653" s="7"/>
    </row>
    <row r="654" spans="2:4" x14ac:dyDescent="0.35">
      <c r="B654" s="9"/>
      <c r="C654" s="2" t="str" cm="1">
        <f t="array" aca="1" ref="C654" ca="1">_xlfn.IFS(B654="","",INT((TODAY()-B654)/365)&lt;18,"Junior",INT((TODAY()-B654)/365)&gt;18,"Senior")</f>
        <v/>
      </c>
      <c r="D654" s="7"/>
    </row>
    <row r="655" spans="2:4" x14ac:dyDescent="0.35">
      <c r="B655" s="9"/>
      <c r="C655" s="2" t="str" cm="1">
        <f t="array" aca="1" ref="C655" ca="1">_xlfn.IFS(B655="","",INT((TODAY()-B655)/365)&lt;18,"Junior",INT((TODAY()-B655)/365)&gt;18,"Senior")</f>
        <v/>
      </c>
      <c r="D655" s="7"/>
    </row>
    <row r="656" spans="2:4" x14ac:dyDescent="0.35">
      <c r="B656" s="9"/>
      <c r="C656" s="2" t="str" cm="1">
        <f t="array" aca="1" ref="C656" ca="1">_xlfn.IFS(B656="","",INT((TODAY()-B656)/365)&lt;18,"Junior",INT((TODAY()-B656)/365)&gt;18,"Senior")</f>
        <v/>
      </c>
      <c r="D656" s="7"/>
    </row>
    <row r="657" spans="2:4" x14ac:dyDescent="0.35">
      <c r="B657" s="9"/>
      <c r="C657" s="2" t="str" cm="1">
        <f t="array" aca="1" ref="C657" ca="1">_xlfn.IFS(B657="","",INT((TODAY()-B657)/365)&lt;18,"Junior",INT((TODAY()-B657)/365)&gt;18,"Senior")</f>
        <v/>
      </c>
      <c r="D657" s="7"/>
    </row>
    <row r="658" spans="2:4" x14ac:dyDescent="0.35">
      <c r="B658" s="9"/>
      <c r="C658" s="2" t="str" cm="1">
        <f t="array" aca="1" ref="C658" ca="1">_xlfn.IFS(B658="","",INT((TODAY()-B658)/365)&lt;18,"Junior",INT((TODAY()-B658)/365)&gt;18,"Senior")</f>
        <v/>
      </c>
      <c r="D658" s="7"/>
    </row>
    <row r="659" spans="2:4" x14ac:dyDescent="0.35">
      <c r="B659" s="9"/>
      <c r="C659" s="2" t="str" cm="1">
        <f t="array" aca="1" ref="C659" ca="1">_xlfn.IFS(B659="","",INT((TODAY()-B659)/365)&lt;18,"Junior",INT((TODAY()-B659)/365)&gt;18,"Senior")</f>
        <v/>
      </c>
      <c r="D659" s="7"/>
    </row>
    <row r="660" spans="2:4" x14ac:dyDescent="0.35">
      <c r="B660" s="9"/>
      <c r="C660" s="2" t="str" cm="1">
        <f t="array" aca="1" ref="C660" ca="1">_xlfn.IFS(B660="","",INT((TODAY()-B660)/365)&lt;18,"Junior",INT((TODAY()-B660)/365)&gt;18,"Senior")</f>
        <v/>
      </c>
      <c r="D660" s="7"/>
    </row>
    <row r="661" spans="2:4" x14ac:dyDescent="0.35">
      <c r="B661" s="9"/>
      <c r="C661" s="2" t="str" cm="1">
        <f t="array" aca="1" ref="C661" ca="1">_xlfn.IFS(B661="","",INT((TODAY()-B661)/365)&lt;18,"Junior",INT((TODAY()-B661)/365)&gt;18,"Senior")</f>
        <v/>
      </c>
      <c r="D661" s="7"/>
    </row>
    <row r="662" spans="2:4" x14ac:dyDescent="0.35">
      <c r="B662" s="9"/>
      <c r="C662" s="2" t="str" cm="1">
        <f t="array" aca="1" ref="C662" ca="1">_xlfn.IFS(B662="","",INT((TODAY()-B662)/365)&lt;18,"Junior",INT((TODAY()-B662)/365)&gt;18,"Senior")</f>
        <v/>
      </c>
      <c r="D662" s="7"/>
    </row>
    <row r="663" spans="2:4" x14ac:dyDescent="0.35">
      <c r="B663" s="9"/>
      <c r="C663" s="2" t="str" cm="1">
        <f t="array" aca="1" ref="C663" ca="1">_xlfn.IFS(B663="","",INT((TODAY()-B663)/365)&lt;18,"Junior",INT((TODAY()-B663)/365)&gt;18,"Senior")</f>
        <v/>
      </c>
      <c r="D663" s="7"/>
    </row>
    <row r="664" spans="2:4" x14ac:dyDescent="0.35">
      <c r="B664" s="9"/>
      <c r="C664" s="2" t="str" cm="1">
        <f t="array" aca="1" ref="C664" ca="1">_xlfn.IFS(B664="","",INT((TODAY()-B664)/365)&lt;18,"Junior",INT((TODAY()-B664)/365)&gt;18,"Senior")</f>
        <v/>
      </c>
      <c r="D664" s="7"/>
    </row>
    <row r="665" spans="2:4" x14ac:dyDescent="0.35">
      <c r="B665" s="9"/>
      <c r="C665" s="2" t="str" cm="1">
        <f t="array" aca="1" ref="C665" ca="1">_xlfn.IFS(B665="","",INT((TODAY()-B665)/365)&lt;18,"Junior",INT((TODAY()-B665)/365)&gt;18,"Senior")</f>
        <v/>
      </c>
      <c r="D665" s="7"/>
    </row>
    <row r="666" spans="2:4" x14ac:dyDescent="0.35">
      <c r="B666" s="9"/>
      <c r="C666" s="2" t="str" cm="1">
        <f t="array" aca="1" ref="C666" ca="1">_xlfn.IFS(B666="","",INT((TODAY()-B666)/365)&lt;18,"Junior",INT((TODAY()-B666)/365)&gt;18,"Senior")</f>
        <v/>
      </c>
      <c r="D666" s="7"/>
    </row>
    <row r="667" spans="2:4" x14ac:dyDescent="0.35">
      <c r="B667" s="9"/>
      <c r="C667" s="2" t="str" cm="1">
        <f t="array" aca="1" ref="C667" ca="1">_xlfn.IFS(B667="","",INT((TODAY()-B667)/365)&lt;18,"Junior",INT((TODAY()-B667)/365)&gt;18,"Senior")</f>
        <v/>
      </c>
      <c r="D667" s="7"/>
    </row>
    <row r="668" spans="2:4" x14ac:dyDescent="0.35">
      <c r="B668" s="9"/>
      <c r="C668" s="2" t="str" cm="1">
        <f t="array" aca="1" ref="C668" ca="1">_xlfn.IFS(B668="","",INT((TODAY()-B668)/365)&lt;18,"Junior",INT((TODAY()-B668)/365)&gt;18,"Senior")</f>
        <v/>
      </c>
      <c r="D668" s="7"/>
    </row>
    <row r="669" spans="2:4" x14ac:dyDescent="0.35">
      <c r="B669" s="9"/>
      <c r="C669" s="2" t="str" cm="1">
        <f t="array" aca="1" ref="C669" ca="1">_xlfn.IFS(B669="","",INT((TODAY()-B669)/365)&lt;18,"Junior",INT((TODAY()-B669)/365)&gt;18,"Senior")</f>
        <v/>
      </c>
      <c r="D669" s="7"/>
    </row>
    <row r="670" spans="2:4" x14ac:dyDescent="0.35">
      <c r="B670" s="9"/>
      <c r="C670" s="2" t="str" cm="1">
        <f t="array" aca="1" ref="C670" ca="1">_xlfn.IFS(B670="","",INT((TODAY()-B670)/365)&lt;18,"Junior",INT((TODAY()-B670)/365)&gt;18,"Senior")</f>
        <v/>
      </c>
      <c r="D670" s="7"/>
    </row>
    <row r="671" spans="2:4" x14ac:dyDescent="0.35">
      <c r="B671" s="9"/>
      <c r="C671" s="2" t="str" cm="1">
        <f t="array" aca="1" ref="C671" ca="1">_xlfn.IFS(B671="","",INT((TODAY()-B671)/365)&lt;18,"Junior",INT((TODAY()-B671)/365)&gt;18,"Senior")</f>
        <v/>
      </c>
      <c r="D671" s="7"/>
    </row>
    <row r="672" spans="2:4" x14ac:dyDescent="0.35">
      <c r="B672" s="9"/>
      <c r="C672" s="2" t="str" cm="1">
        <f t="array" aca="1" ref="C672" ca="1">_xlfn.IFS(B672="","",INT((TODAY()-B672)/365)&lt;18,"Junior",INT((TODAY()-B672)/365)&gt;18,"Senior")</f>
        <v/>
      </c>
      <c r="D672" s="7"/>
    </row>
    <row r="673" spans="2:4" x14ac:dyDescent="0.35">
      <c r="B673" s="9"/>
      <c r="C673" s="2" t="str" cm="1">
        <f t="array" aca="1" ref="C673" ca="1">_xlfn.IFS(B673="","",INT((TODAY()-B673)/365)&lt;18,"Junior",INT((TODAY()-B673)/365)&gt;18,"Senior")</f>
        <v/>
      </c>
      <c r="D673" s="7"/>
    </row>
    <row r="674" spans="2:4" x14ac:dyDescent="0.35">
      <c r="B674" s="9"/>
      <c r="C674" s="2" t="str" cm="1">
        <f t="array" aca="1" ref="C674" ca="1">_xlfn.IFS(B674="","",INT((TODAY()-B674)/365)&lt;18,"Junior",INT((TODAY()-B674)/365)&gt;18,"Senior")</f>
        <v/>
      </c>
      <c r="D674" s="7"/>
    </row>
    <row r="675" spans="2:4" x14ac:dyDescent="0.35">
      <c r="B675" s="9"/>
      <c r="C675" s="2" t="str" cm="1">
        <f t="array" aca="1" ref="C675" ca="1">_xlfn.IFS(B675="","",INT((TODAY()-B675)/365)&lt;18,"Junior",INT((TODAY()-B675)/365)&gt;18,"Senior")</f>
        <v/>
      </c>
      <c r="D675" s="7"/>
    </row>
    <row r="676" spans="2:4" x14ac:dyDescent="0.35">
      <c r="B676" s="9"/>
      <c r="C676" s="2" t="str" cm="1">
        <f t="array" aca="1" ref="C676" ca="1">_xlfn.IFS(B676="","",INT((TODAY()-B676)/365)&lt;18,"Junior",INT((TODAY()-B676)/365)&gt;18,"Senior")</f>
        <v/>
      </c>
      <c r="D676" s="7"/>
    </row>
    <row r="677" spans="2:4" x14ac:dyDescent="0.35">
      <c r="B677" s="9"/>
      <c r="C677" s="2" t="str" cm="1">
        <f t="array" aca="1" ref="C677" ca="1">_xlfn.IFS(B677="","",INT((TODAY()-B677)/365)&lt;18,"Junior",INT((TODAY()-B677)/365)&gt;18,"Senior")</f>
        <v/>
      </c>
      <c r="D677" s="7"/>
    </row>
    <row r="678" spans="2:4" x14ac:dyDescent="0.35">
      <c r="B678" s="9"/>
      <c r="C678" s="2" t="str" cm="1">
        <f t="array" aca="1" ref="C678" ca="1">_xlfn.IFS(B678="","",INT((TODAY()-B678)/365)&lt;18,"Junior",INT((TODAY()-B678)/365)&gt;18,"Senior")</f>
        <v/>
      </c>
      <c r="D678" s="7"/>
    </row>
    <row r="679" spans="2:4" x14ac:dyDescent="0.35">
      <c r="B679" s="9"/>
      <c r="C679" s="2" t="str" cm="1">
        <f t="array" aca="1" ref="C679" ca="1">_xlfn.IFS(B679="","",INT((TODAY()-B679)/365)&lt;18,"Junior",INT((TODAY()-B679)/365)&gt;18,"Senior")</f>
        <v/>
      </c>
      <c r="D679" s="7"/>
    </row>
    <row r="680" spans="2:4" x14ac:dyDescent="0.35">
      <c r="B680" s="9"/>
      <c r="C680" s="2" t="str" cm="1">
        <f t="array" aca="1" ref="C680" ca="1">_xlfn.IFS(B680="","",INT((TODAY()-B680)/365)&lt;18,"Junior",INT((TODAY()-B680)/365)&gt;18,"Senior")</f>
        <v/>
      </c>
      <c r="D680" s="7"/>
    </row>
    <row r="681" spans="2:4" x14ac:dyDescent="0.35">
      <c r="B681" s="9"/>
      <c r="C681" s="2" t="str" cm="1">
        <f t="array" aca="1" ref="C681" ca="1">_xlfn.IFS(B681="","",INT((TODAY()-B681)/365)&lt;18,"Junior",INT((TODAY()-B681)/365)&gt;18,"Senior")</f>
        <v/>
      </c>
      <c r="D681" s="7"/>
    </row>
    <row r="682" spans="2:4" x14ac:dyDescent="0.35">
      <c r="B682" s="9"/>
      <c r="C682" s="2" t="str" cm="1">
        <f t="array" aca="1" ref="C682" ca="1">_xlfn.IFS(B682="","",INT((TODAY()-B682)/365)&lt;18,"Junior",INT((TODAY()-B682)/365)&gt;18,"Senior")</f>
        <v/>
      </c>
      <c r="D682" s="7"/>
    </row>
    <row r="683" spans="2:4" x14ac:dyDescent="0.35">
      <c r="B683" s="9"/>
      <c r="C683" s="2" t="str" cm="1">
        <f t="array" aca="1" ref="C683" ca="1">_xlfn.IFS(B683="","",INT((TODAY()-B683)/365)&lt;18,"Junior",INT((TODAY()-B683)/365)&gt;18,"Senior")</f>
        <v/>
      </c>
      <c r="D683" s="7"/>
    </row>
    <row r="684" spans="2:4" x14ac:dyDescent="0.35">
      <c r="B684" s="9"/>
      <c r="C684" s="2" t="str" cm="1">
        <f t="array" aca="1" ref="C684" ca="1">_xlfn.IFS(B684="","",INT((TODAY()-B684)/365)&lt;18,"Junior",INT((TODAY()-B684)/365)&gt;18,"Senior")</f>
        <v/>
      </c>
      <c r="D684" s="7"/>
    </row>
    <row r="685" spans="2:4" x14ac:dyDescent="0.35">
      <c r="B685" s="9"/>
      <c r="C685" s="2" t="str" cm="1">
        <f t="array" aca="1" ref="C685" ca="1">_xlfn.IFS(B685="","",INT((TODAY()-B685)/365)&lt;18,"Junior",INT((TODAY()-B685)/365)&gt;18,"Senior")</f>
        <v/>
      </c>
      <c r="D685" s="7"/>
    </row>
    <row r="686" spans="2:4" x14ac:dyDescent="0.35">
      <c r="B686" s="9"/>
      <c r="C686" s="2" t="str" cm="1">
        <f t="array" aca="1" ref="C686" ca="1">_xlfn.IFS(B686="","",INT((TODAY()-B686)/365)&lt;18,"Junior",INT((TODAY()-B686)/365)&gt;18,"Senior")</f>
        <v/>
      </c>
      <c r="D686" s="7"/>
    </row>
    <row r="687" spans="2:4" x14ac:dyDescent="0.35">
      <c r="B687" s="9"/>
      <c r="C687" s="2" t="str" cm="1">
        <f t="array" aca="1" ref="C687" ca="1">_xlfn.IFS(B687="","",INT((TODAY()-B687)/365)&lt;18,"Junior",INT((TODAY()-B687)/365)&gt;18,"Senior")</f>
        <v/>
      </c>
      <c r="D687" s="7"/>
    </row>
    <row r="688" spans="2:4" x14ac:dyDescent="0.35">
      <c r="B688" s="9"/>
      <c r="C688" s="2" t="str" cm="1">
        <f t="array" aca="1" ref="C688" ca="1">_xlfn.IFS(B688="","",INT((TODAY()-B688)/365)&lt;18,"Junior",INT((TODAY()-B688)/365)&gt;18,"Senior")</f>
        <v/>
      </c>
      <c r="D688" s="7"/>
    </row>
    <row r="689" spans="2:4" x14ac:dyDescent="0.35">
      <c r="B689" s="9"/>
      <c r="C689" s="2" t="str" cm="1">
        <f t="array" aca="1" ref="C689" ca="1">_xlfn.IFS(B689="","",INT((TODAY()-B689)/365)&lt;18,"Junior",INT((TODAY()-B689)/365)&gt;18,"Senior")</f>
        <v/>
      </c>
      <c r="D689" s="7"/>
    </row>
    <row r="690" spans="2:4" x14ac:dyDescent="0.35">
      <c r="B690" s="9"/>
      <c r="C690" s="2" t="str" cm="1">
        <f t="array" aca="1" ref="C690" ca="1">_xlfn.IFS(B690="","",INT((TODAY()-B690)/365)&lt;18,"Junior",INT((TODAY()-B690)/365)&gt;18,"Senior")</f>
        <v/>
      </c>
      <c r="D690" s="7"/>
    </row>
    <row r="691" spans="2:4" x14ac:dyDescent="0.35">
      <c r="B691" s="9"/>
      <c r="C691" s="2" t="str" cm="1">
        <f t="array" aca="1" ref="C691" ca="1">_xlfn.IFS(B691="","",INT((TODAY()-B691)/365)&lt;18,"Junior",INT((TODAY()-B691)/365)&gt;18,"Senior")</f>
        <v/>
      </c>
      <c r="D691" s="7"/>
    </row>
    <row r="692" spans="2:4" x14ac:dyDescent="0.35">
      <c r="B692" s="9"/>
      <c r="C692" s="2" t="str" cm="1">
        <f t="array" aca="1" ref="C692" ca="1">_xlfn.IFS(B692="","",INT((TODAY()-B692)/365)&lt;18,"Junior",INT((TODAY()-B692)/365)&gt;18,"Senior")</f>
        <v/>
      </c>
      <c r="D692" s="7"/>
    </row>
    <row r="693" spans="2:4" x14ac:dyDescent="0.35">
      <c r="B693" s="9"/>
      <c r="C693" s="2" t="str" cm="1">
        <f t="array" aca="1" ref="C693" ca="1">_xlfn.IFS(B693="","",INT((TODAY()-B693)/365)&lt;18,"Junior",INT((TODAY()-B693)/365)&gt;18,"Senior")</f>
        <v/>
      </c>
      <c r="D693" s="7"/>
    </row>
    <row r="694" spans="2:4" x14ac:dyDescent="0.35">
      <c r="B694" s="9"/>
      <c r="C694" s="2" t="str" cm="1">
        <f t="array" aca="1" ref="C694" ca="1">_xlfn.IFS(B694="","",INT((TODAY()-B694)/365)&lt;18,"Junior",INT((TODAY()-B694)/365)&gt;18,"Senior")</f>
        <v/>
      </c>
      <c r="D694" s="7"/>
    </row>
    <row r="695" spans="2:4" x14ac:dyDescent="0.35">
      <c r="B695" s="9"/>
      <c r="C695" s="2" t="str" cm="1">
        <f t="array" aca="1" ref="C695" ca="1">_xlfn.IFS(B695="","",INT((TODAY()-B695)/365)&lt;18,"Junior",INT((TODAY()-B695)/365)&gt;18,"Senior")</f>
        <v/>
      </c>
      <c r="D695" s="7"/>
    </row>
    <row r="696" spans="2:4" x14ac:dyDescent="0.35">
      <c r="B696" s="9"/>
      <c r="C696" s="2" t="str" cm="1">
        <f t="array" aca="1" ref="C696" ca="1">_xlfn.IFS(B696="","",INT((TODAY()-B696)/365)&lt;18,"Junior",INT((TODAY()-B696)/365)&gt;18,"Senior")</f>
        <v/>
      </c>
      <c r="D696" s="7"/>
    </row>
    <row r="697" spans="2:4" x14ac:dyDescent="0.35">
      <c r="B697" s="9"/>
      <c r="C697" s="2" t="str" cm="1">
        <f t="array" aca="1" ref="C697" ca="1">_xlfn.IFS(B697="","",INT((TODAY()-B697)/365)&lt;18,"Junior",INT((TODAY()-B697)/365)&gt;18,"Senior")</f>
        <v/>
      </c>
      <c r="D697" s="7"/>
    </row>
    <row r="698" spans="2:4" x14ac:dyDescent="0.35">
      <c r="B698" s="9"/>
      <c r="C698" s="2" t="str" cm="1">
        <f t="array" aca="1" ref="C698" ca="1">_xlfn.IFS(B698="","",INT((TODAY()-B698)/365)&lt;18,"Junior",INT((TODAY()-B698)/365)&gt;18,"Senior")</f>
        <v/>
      </c>
      <c r="D698" s="7"/>
    </row>
    <row r="699" spans="2:4" x14ac:dyDescent="0.35">
      <c r="B699" s="9"/>
      <c r="C699" s="2" t="str" cm="1">
        <f t="array" aca="1" ref="C699" ca="1">_xlfn.IFS(B699="","",INT((TODAY()-B699)/365)&lt;18,"Junior",INT((TODAY()-B699)/365)&gt;18,"Senior")</f>
        <v/>
      </c>
      <c r="D699" s="7"/>
    </row>
    <row r="700" spans="2:4" x14ac:dyDescent="0.35">
      <c r="B700" s="9"/>
      <c r="C700" s="2" t="str" cm="1">
        <f t="array" aca="1" ref="C700" ca="1">_xlfn.IFS(B700="","",INT((TODAY()-B700)/365)&lt;18,"Junior",INT((TODAY()-B700)/365)&gt;18,"Senior")</f>
        <v/>
      </c>
      <c r="D700" s="7"/>
    </row>
    <row r="701" spans="2:4" x14ac:dyDescent="0.35">
      <c r="B701" s="9"/>
      <c r="C701" s="2" t="str" cm="1">
        <f t="array" aca="1" ref="C701" ca="1">_xlfn.IFS(B701="","",INT((TODAY()-B701)/365)&lt;18,"Junior",INT((TODAY()-B701)/365)&gt;18,"Senior")</f>
        <v/>
      </c>
      <c r="D701" s="7"/>
    </row>
    <row r="702" spans="2:4" x14ac:dyDescent="0.35">
      <c r="B702" s="9"/>
      <c r="C702" s="2" t="str" cm="1">
        <f t="array" aca="1" ref="C702" ca="1">_xlfn.IFS(B702="","",INT((TODAY()-B702)/365)&lt;18,"Junior",INT((TODAY()-B702)/365)&gt;18,"Senior")</f>
        <v/>
      </c>
      <c r="D702" s="7"/>
    </row>
    <row r="703" spans="2:4" x14ac:dyDescent="0.35">
      <c r="B703" s="9"/>
      <c r="C703" s="2" t="str" cm="1">
        <f t="array" aca="1" ref="C703" ca="1">_xlfn.IFS(B703="","",INT((TODAY()-B703)/365)&lt;18,"Junior",INT((TODAY()-B703)/365)&gt;18,"Senior")</f>
        <v/>
      </c>
      <c r="D703" s="7"/>
    </row>
    <row r="704" spans="2:4" x14ac:dyDescent="0.35">
      <c r="B704" s="9"/>
      <c r="C704" s="2" t="str" cm="1">
        <f t="array" aca="1" ref="C704" ca="1">_xlfn.IFS(B704="","",INT((TODAY()-B704)/365)&lt;18,"Junior",INT((TODAY()-B704)/365)&gt;18,"Senior")</f>
        <v/>
      </c>
      <c r="D704" s="7"/>
    </row>
    <row r="705" spans="2:4" x14ac:dyDescent="0.35">
      <c r="B705" s="9"/>
      <c r="C705" s="2" t="str" cm="1">
        <f t="array" aca="1" ref="C705" ca="1">_xlfn.IFS(B705="","",INT((TODAY()-B705)/365)&lt;18,"Junior",INT((TODAY()-B705)/365)&gt;18,"Senior")</f>
        <v/>
      </c>
      <c r="D705" s="7"/>
    </row>
    <row r="706" spans="2:4" x14ac:dyDescent="0.35">
      <c r="B706" s="9"/>
      <c r="C706" s="2" t="str" cm="1">
        <f t="array" aca="1" ref="C706" ca="1">_xlfn.IFS(B706="","",INT((TODAY()-B706)/365)&lt;18,"Junior",INT((TODAY()-B706)/365)&gt;18,"Senior")</f>
        <v/>
      </c>
      <c r="D706" s="7"/>
    </row>
    <row r="707" spans="2:4" x14ac:dyDescent="0.35">
      <c r="B707" s="9"/>
      <c r="C707" s="2" t="str" cm="1">
        <f t="array" aca="1" ref="C707" ca="1">_xlfn.IFS(B707="","",INT((TODAY()-B707)/365)&lt;18,"Junior",INT((TODAY()-B707)/365)&gt;18,"Senior")</f>
        <v/>
      </c>
      <c r="D707" s="7"/>
    </row>
    <row r="708" spans="2:4" x14ac:dyDescent="0.35">
      <c r="B708" s="9"/>
      <c r="C708" s="2" t="str" cm="1">
        <f t="array" aca="1" ref="C708" ca="1">_xlfn.IFS(B708="","",INT((TODAY()-B708)/365)&lt;18,"Junior",INT((TODAY()-B708)/365)&gt;18,"Senior")</f>
        <v/>
      </c>
      <c r="D708" s="7"/>
    </row>
    <row r="709" spans="2:4" x14ac:dyDescent="0.35">
      <c r="B709" s="9"/>
      <c r="C709" s="2" t="str" cm="1">
        <f t="array" aca="1" ref="C709" ca="1">_xlfn.IFS(B709="","",INT((TODAY()-B709)/365)&lt;18,"Junior",INT((TODAY()-B709)/365)&gt;18,"Senior")</f>
        <v/>
      </c>
      <c r="D709" s="7"/>
    </row>
    <row r="710" spans="2:4" x14ac:dyDescent="0.35">
      <c r="B710" s="9"/>
      <c r="C710" s="2" t="str" cm="1">
        <f t="array" aca="1" ref="C710" ca="1">_xlfn.IFS(B710="","",INT((TODAY()-B710)/365)&lt;18,"Junior",INT((TODAY()-B710)/365)&gt;18,"Senior")</f>
        <v/>
      </c>
      <c r="D710" s="7"/>
    </row>
    <row r="711" spans="2:4" x14ac:dyDescent="0.35">
      <c r="B711" s="9"/>
      <c r="C711" s="2" t="str" cm="1">
        <f t="array" aca="1" ref="C711" ca="1">_xlfn.IFS(B711="","",INT((TODAY()-B711)/365)&lt;18,"Junior",INT((TODAY()-B711)/365)&gt;18,"Senior")</f>
        <v/>
      </c>
      <c r="D711" s="7"/>
    </row>
    <row r="712" spans="2:4" x14ac:dyDescent="0.35">
      <c r="B712" s="9"/>
      <c r="C712" s="2" t="str" cm="1">
        <f t="array" aca="1" ref="C712" ca="1">_xlfn.IFS(B712="","",INT((TODAY()-B712)/365)&lt;18,"Junior",INT((TODAY()-B712)/365)&gt;18,"Senior")</f>
        <v/>
      </c>
      <c r="D712" s="7"/>
    </row>
    <row r="713" spans="2:4" x14ac:dyDescent="0.35">
      <c r="B713" s="9"/>
      <c r="C713" s="2" t="str" cm="1">
        <f t="array" aca="1" ref="C713" ca="1">_xlfn.IFS(B713="","",INT((TODAY()-B713)/365)&lt;18,"Junior",INT((TODAY()-B713)/365)&gt;18,"Senior")</f>
        <v/>
      </c>
      <c r="D713" s="7"/>
    </row>
    <row r="714" spans="2:4" x14ac:dyDescent="0.35">
      <c r="B714" s="9"/>
      <c r="C714" s="2" t="str" cm="1">
        <f t="array" aca="1" ref="C714" ca="1">_xlfn.IFS(B714="","",INT((TODAY()-B714)/365)&lt;18,"Junior",INT((TODAY()-B714)/365)&gt;18,"Senior")</f>
        <v/>
      </c>
      <c r="D714" s="7"/>
    </row>
    <row r="715" spans="2:4" x14ac:dyDescent="0.35">
      <c r="B715" s="9"/>
      <c r="C715" s="2" t="str" cm="1">
        <f t="array" aca="1" ref="C715" ca="1">_xlfn.IFS(B715="","",INT((TODAY()-B715)/365)&lt;18,"Junior",INT((TODAY()-B715)/365)&gt;18,"Senior")</f>
        <v/>
      </c>
      <c r="D715" s="7"/>
    </row>
    <row r="716" spans="2:4" x14ac:dyDescent="0.35">
      <c r="B716" s="9"/>
      <c r="C716" s="2" t="str" cm="1">
        <f t="array" aca="1" ref="C716" ca="1">_xlfn.IFS(B716="","",INT((TODAY()-B716)/365)&lt;18,"Junior",INT((TODAY()-B716)/365)&gt;18,"Senior")</f>
        <v/>
      </c>
      <c r="D716" s="7"/>
    </row>
    <row r="717" spans="2:4" x14ac:dyDescent="0.35">
      <c r="B717" s="9"/>
      <c r="C717" s="2" t="str" cm="1">
        <f t="array" aca="1" ref="C717" ca="1">_xlfn.IFS(B717="","",INT((TODAY()-B717)/365)&lt;18,"Junior",INT((TODAY()-B717)/365)&gt;18,"Senior")</f>
        <v/>
      </c>
      <c r="D717" s="7"/>
    </row>
    <row r="718" spans="2:4" x14ac:dyDescent="0.35">
      <c r="B718" s="9"/>
      <c r="C718" s="2" t="str" cm="1">
        <f t="array" aca="1" ref="C718" ca="1">_xlfn.IFS(B718="","",INT((TODAY()-B718)/365)&lt;18,"Junior",INT((TODAY()-B718)/365)&gt;18,"Senior")</f>
        <v/>
      </c>
      <c r="D718" s="7"/>
    </row>
    <row r="719" spans="2:4" x14ac:dyDescent="0.35">
      <c r="B719" s="9"/>
      <c r="C719" s="2" t="str" cm="1">
        <f t="array" aca="1" ref="C719" ca="1">_xlfn.IFS(B719="","",INT((TODAY()-B719)/365)&lt;18,"Junior",INT((TODAY()-B719)/365)&gt;18,"Senior")</f>
        <v/>
      </c>
      <c r="D719" s="7"/>
    </row>
    <row r="720" spans="2:4" x14ac:dyDescent="0.35">
      <c r="B720" s="9"/>
      <c r="C720" s="2" t="str" cm="1">
        <f t="array" aca="1" ref="C720" ca="1">_xlfn.IFS(B720="","",INT((TODAY()-B720)/365)&lt;18,"Junior",INT((TODAY()-B720)/365)&gt;18,"Senior")</f>
        <v/>
      </c>
      <c r="D720" s="7"/>
    </row>
    <row r="721" spans="2:4" x14ac:dyDescent="0.35">
      <c r="B721" s="9"/>
      <c r="C721" s="2" t="str" cm="1">
        <f t="array" aca="1" ref="C721" ca="1">_xlfn.IFS(B721="","",INT((TODAY()-B721)/365)&lt;18,"Junior",INT((TODAY()-B721)/365)&gt;18,"Senior")</f>
        <v/>
      </c>
      <c r="D721" s="7"/>
    </row>
    <row r="722" spans="2:4" x14ac:dyDescent="0.35">
      <c r="B722" s="9"/>
      <c r="C722" s="2" t="str" cm="1">
        <f t="array" aca="1" ref="C722" ca="1">_xlfn.IFS(B722="","",INT((TODAY()-B722)/365)&lt;18,"Junior",INT((TODAY()-B722)/365)&gt;18,"Senior")</f>
        <v/>
      </c>
      <c r="D722" s="7"/>
    </row>
    <row r="723" spans="2:4" x14ac:dyDescent="0.35">
      <c r="B723" s="9"/>
      <c r="C723" s="2" t="str" cm="1">
        <f t="array" aca="1" ref="C723" ca="1">_xlfn.IFS(B723="","",INT((TODAY()-B723)/365)&lt;18,"Junior",INT((TODAY()-B723)/365)&gt;18,"Senior")</f>
        <v/>
      </c>
      <c r="D723" s="7"/>
    </row>
    <row r="724" spans="2:4" x14ac:dyDescent="0.35">
      <c r="B724" s="9"/>
      <c r="C724" s="2" t="str" cm="1">
        <f t="array" aca="1" ref="C724" ca="1">_xlfn.IFS(B724="","",INT((TODAY()-B724)/365)&lt;18,"Junior",INT((TODAY()-B724)/365)&gt;18,"Senior")</f>
        <v/>
      </c>
      <c r="D724" s="7"/>
    </row>
    <row r="725" spans="2:4" x14ac:dyDescent="0.35">
      <c r="B725" s="9"/>
      <c r="C725" s="2" t="str" cm="1">
        <f t="array" aca="1" ref="C725" ca="1">_xlfn.IFS(B725="","",INT((TODAY()-B725)/365)&lt;18,"Junior",INT((TODAY()-B725)/365)&gt;18,"Senior")</f>
        <v/>
      </c>
      <c r="D725" s="7"/>
    </row>
    <row r="726" spans="2:4" x14ac:dyDescent="0.35">
      <c r="B726" s="9"/>
      <c r="C726" s="2" t="str" cm="1">
        <f t="array" aca="1" ref="C726" ca="1">_xlfn.IFS(B726="","",INT((TODAY()-B726)/365)&lt;18,"Junior",INT((TODAY()-B726)/365)&gt;18,"Senior")</f>
        <v/>
      </c>
      <c r="D726" s="7"/>
    </row>
    <row r="727" spans="2:4" x14ac:dyDescent="0.35">
      <c r="B727" s="9"/>
      <c r="C727" s="2" t="str" cm="1">
        <f t="array" aca="1" ref="C727" ca="1">_xlfn.IFS(B727="","",INT((TODAY()-B727)/365)&lt;18,"Junior",INT((TODAY()-B727)/365)&gt;18,"Senior")</f>
        <v/>
      </c>
      <c r="D727" s="7"/>
    </row>
    <row r="728" spans="2:4" x14ac:dyDescent="0.35">
      <c r="B728" s="9"/>
      <c r="C728" s="2" t="str" cm="1">
        <f t="array" aca="1" ref="C728" ca="1">_xlfn.IFS(B728="","",INT((TODAY()-B728)/365)&lt;18,"Junior",INT((TODAY()-B728)/365)&gt;18,"Senior")</f>
        <v/>
      </c>
      <c r="D728" s="7"/>
    </row>
    <row r="729" spans="2:4" x14ac:dyDescent="0.35">
      <c r="B729" s="9"/>
      <c r="C729" s="2" t="str" cm="1">
        <f t="array" aca="1" ref="C729" ca="1">_xlfn.IFS(B729="","",INT((TODAY()-B729)/365)&lt;18,"Junior",INT((TODAY()-B729)/365)&gt;18,"Senior")</f>
        <v/>
      </c>
      <c r="D729" s="7"/>
    </row>
    <row r="730" spans="2:4" x14ac:dyDescent="0.35">
      <c r="B730" s="9"/>
      <c r="C730" s="2" t="str" cm="1">
        <f t="array" aca="1" ref="C730" ca="1">_xlfn.IFS(B730="","",INT((TODAY()-B730)/365)&lt;18,"Junior",INT((TODAY()-B730)/365)&gt;18,"Senior")</f>
        <v/>
      </c>
      <c r="D730" s="7"/>
    </row>
    <row r="731" spans="2:4" x14ac:dyDescent="0.35">
      <c r="B731" s="9"/>
      <c r="C731" s="2" t="str" cm="1">
        <f t="array" aca="1" ref="C731" ca="1">_xlfn.IFS(B731="","",INT((TODAY()-B731)/365)&lt;18,"Junior",INT((TODAY()-B731)/365)&gt;18,"Senior")</f>
        <v/>
      </c>
      <c r="D731" s="7"/>
    </row>
    <row r="732" spans="2:4" x14ac:dyDescent="0.35">
      <c r="B732" s="9"/>
      <c r="C732" s="2" t="str" cm="1">
        <f t="array" aca="1" ref="C732" ca="1">_xlfn.IFS(B732="","",INT((TODAY()-B732)/365)&lt;18,"Junior",INT((TODAY()-B732)/365)&gt;18,"Senior")</f>
        <v/>
      </c>
      <c r="D732" s="7"/>
    </row>
    <row r="733" spans="2:4" x14ac:dyDescent="0.35">
      <c r="B733" s="9"/>
      <c r="C733" s="2" t="str" cm="1">
        <f t="array" aca="1" ref="C733" ca="1">_xlfn.IFS(B733="","",INT((TODAY()-B733)/365)&lt;18,"Junior",INT((TODAY()-B733)/365)&gt;18,"Senior")</f>
        <v/>
      </c>
      <c r="D733" s="7"/>
    </row>
    <row r="734" spans="2:4" x14ac:dyDescent="0.35">
      <c r="B734" s="9"/>
      <c r="C734" s="2" t="str" cm="1">
        <f t="array" aca="1" ref="C734" ca="1">_xlfn.IFS(B734="","",INT((TODAY()-B734)/365)&lt;18,"Junior",INT((TODAY()-B734)/365)&gt;18,"Senior")</f>
        <v/>
      </c>
      <c r="D734" s="7"/>
    </row>
    <row r="735" spans="2:4" x14ac:dyDescent="0.35">
      <c r="B735" s="9"/>
      <c r="C735" s="2" t="str" cm="1">
        <f t="array" aca="1" ref="C735" ca="1">_xlfn.IFS(B735="","",INT((TODAY()-B735)/365)&lt;18,"Junior",INT((TODAY()-B735)/365)&gt;18,"Senior")</f>
        <v/>
      </c>
      <c r="D735" s="7"/>
    </row>
    <row r="736" spans="2:4" x14ac:dyDescent="0.35">
      <c r="B736" s="9"/>
      <c r="C736" s="2" t="str" cm="1">
        <f t="array" aca="1" ref="C736" ca="1">_xlfn.IFS(B736="","",INT((TODAY()-B736)/365)&lt;18,"Junior",INT((TODAY()-B736)/365)&gt;18,"Senior")</f>
        <v/>
      </c>
      <c r="D736" s="7"/>
    </row>
    <row r="737" spans="2:4" x14ac:dyDescent="0.35">
      <c r="B737" s="9"/>
      <c r="C737" s="2" t="str" cm="1">
        <f t="array" aca="1" ref="C737" ca="1">_xlfn.IFS(B737="","",INT((TODAY()-B737)/365)&lt;18,"Junior",INT((TODAY()-B737)/365)&gt;18,"Senior")</f>
        <v/>
      </c>
      <c r="D737" s="7"/>
    </row>
    <row r="738" spans="2:4" x14ac:dyDescent="0.35">
      <c r="B738" s="9"/>
      <c r="C738" s="2" t="str" cm="1">
        <f t="array" aca="1" ref="C738" ca="1">_xlfn.IFS(B738="","",INT((TODAY()-B738)/365)&lt;18,"Junior",INT((TODAY()-B738)/365)&gt;18,"Senior")</f>
        <v/>
      </c>
      <c r="D738" s="7"/>
    </row>
    <row r="739" spans="2:4" x14ac:dyDescent="0.35">
      <c r="B739" s="9"/>
      <c r="C739" s="2" t="str" cm="1">
        <f t="array" aca="1" ref="C739" ca="1">_xlfn.IFS(B739="","",INT((TODAY()-B739)/365)&lt;18,"Junior",INT((TODAY()-B739)/365)&gt;18,"Senior")</f>
        <v/>
      </c>
      <c r="D739" s="7"/>
    </row>
    <row r="740" spans="2:4" x14ac:dyDescent="0.35">
      <c r="B740" s="9"/>
      <c r="C740" s="2" t="str" cm="1">
        <f t="array" aca="1" ref="C740" ca="1">_xlfn.IFS(B740="","",INT((TODAY()-B740)/365)&lt;18,"Junior",INT((TODAY()-B740)/365)&gt;18,"Senior")</f>
        <v/>
      </c>
      <c r="D740" s="7"/>
    </row>
    <row r="741" spans="2:4" x14ac:dyDescent="0.35">
      <c r="B741" s="9"/>
      <c r="C741" s="2" t="str" cm="1">
        <f t="array" aca="1" ref="C741" ca="1">_xlfn.IFS(B741="","",INT((TODAY()-B741)/365)&lt;18,"Junior",INT((TODAY()-B741)/365)&gt;18,"Senior")</f>
        <v/>
      </c>
      <c r="D741" s="7"/>
    </row>
    <row r="742" spans="2:4" x14ac:dyDescent="0.35">
      <c r="B742" s="9"/>
      <c r="C742" s="2" t="str" cm="1">
        <f t="array" aca="1" ref="C742" ca="1">_xlfn.IFS(B742="","",INT((TODAY()-B742)/365)&lt;18,"Junior",INT((TODAY()-B742)/365)&gt;18,"Senior")</f>
        <v/>
      </c>
      <c r="D742" s="7"/>
    </row>
    <row r="743" spans="2:4" x14ac:dyDescent="0.35">
      <c r="B743" s="9"/>
      <c r="C743" s="2" t="str" cm="1">
        <f t="array" aca="1" ref="C743" ca="1">_xlfn.IFS(B743="","",INT((TODAY()-B743)/365)&lt;18,"Junior",INT((TODAY()-B743)/365)&gt;18,"Senior")</f>
        <v/>
      </c>
      <c r="D743" s="7"/>
    </row>
    <row r="744" spans="2:4" x14ac:dyDescent="0.35">
      <c r="B744" s="9"/>
      <c r="C744" s="2" t="str" cm="1">
        <f t="array" aca="1" ref="C744" ca="1">_xlfn.IFS(B744="","",INT((TODAY()-B744)/365)&lt;18,"Junior",INT((TODAY()-B744)/365)&gt;18,"Senior")</f>
        <v/>
      </c>
      <c r="D744" s="7"/>
    </row>
    <row r="745" spans="2:4" x14ac:dyDescent="0.35">
      <c r="B745" s="9"/>
      <c r="C745" s="2" t="str" cm="1">
        <f t="array" aca="1" ref="C745" ca="1">_xlfn.IFS(B745="","",INT((TODAY()-B745)/365)&lt;18,"Junior",INT((TODAY()-B745)/365)&gt;18,"Senior")</f>
        <v/>
      </c>
      <c r="D745" s="7"/>
    </row>
    <row r="746" spans="2:4" x14ac:dyDescent="0.35">
      <c r="B746" s="9"/>
      <c r="C746" s="2" t="str" cm="1">
        <f t="array" aca="1" ref="C746" ca="1">_xlfn.IFS(B746="","",INT((TODAY()-B746)/365)&lt;18,"Junior",INT((TODAY()-B746)/365)&gt;18,"Senior")</f>
        <v/>
      </c>
      <c r="D746" s="7"/>
    </row>
    <row r="747" spans="2:4" x14ac:dyDescent="0.35">
      <c r="B747" s="9"/>
      <c r="C747" s="2" t="str" cm="1">
        <f t="array" aca="1" ref="C747" ca="1">_xlfn.IFS(B747="","",INT((TODAY()-B747)/365)&lt;18,"Junior",INT((TODAY()-B747)/365)&gt;18,"Senior")</f>
        <v/>
      </c>
      <c r="D747" s="7"/>
    </row>
    <row r="748" spans="2:4" x14ac:dyDescent="0.35">
      <c r="B748" s="9"/>
      <c r="C748" s="2" t="str" cm="1">
        <f t="array" aca="1" ref="C748" ca="1">_xlfn.IFS(B748="","",INT((TODAY()-B748)/365)&lt;18,"Junior",INT((TODAY()-B748)/365)&gt;18,"Senior")</f>
        <v/>
      </c>
      <c r="D748" s="7"/>
    </row>
    <row r="749" spans="2:4" x14ac:dyDescent="0.35">
      <c r="B749" s="9"/>
      <c r="C749" s="2" t="str" cm="1">
        <f t="array" aca="1" ref="C749" ca="1">_xlfn.IFS(B749="","",INT((TODAY()-B749)/365)&lt;18,"Junior",INT((TODAY()-B749)/365)&gt;18,"Senior")</f>
        <v/>
      </c>
      <c r="D749" s="7"/>
    </row>
    <row r="750" spans="2:4" x14ac:dyDescent="0.35">
      <c r="B750" s="9"/>
      <c r="C750" s="2" t="str" cm="1">
        <f t="array" aca="1" ref="C750" ca="1">_xlfn.IFS(B750="","",INT((TODAY()-B750)/365)&lt;18,"Junior",INT((TODAY()-B750)/365)&gt;18,"Senior")</f>
        <v/>
      </c>
      <c r="D750" s="7"/>
    </row>
    <row r="751" spans="2:4" x14ac:dyDescent="0.35">
      <c r="B751" s="9"/>
      <c r="C751" s="2" t="str" cm="1">
        <f t="array" aca="1" ref="C751" ca="1">_xlfn.IFS(B751="","",INT((TODAY()-B751)/365)&lt;18,"Junior",INT((TODAY()-B751)/365)&gt;18,"Senior")</f>
        <v/>
      </c>
      <c r="D751" s="7"/>
    </row>
    <row r="752" spans="2:4" x14ac:dyDescent="0.35">
      <c r="B752" s="9"/>
      <c r="C752" s="2" t="str" cm="1">
        <f t="array" aca="1" ref="C752" ca="1">_xlfn.IFS(B752="","",INT((TODAY()-B752)/365)&lt;18,"Junior",INT((TODAY()-B752)/365)&gt;18,"Senior")</f>
        <v/>
      </c>
      <c r="D752" s="7"/>
    </row>
    <row r="753" spans="2:4" x14ac:dyDescent="0.35">
      <c r="B753" s="9"/>
      <c r="C753" s="2" t="str" cm="1">
        <f t="array" aca="1" ref="C753" ca="1">_xlfn.IFS(B753="","",INT((TODAY()-B753)/365)&lt;18,"Junior",INT((TODAY()-B753)/365)&gt;18,"Senior")</f>
        <v/>
      </c>
      <c r="D753" s="7"/>
    </row>
    <row r="754" spans="2:4" x14ac:dyDescent="0.35">
      <c r="B754" s="9"/>
      <c r="C754" s="2" t="str" cm="1">
        <f t="array" aca="1" ref="C754" ca="1">_xlfn.IFS(B754="","",INT((TODAY()-B754)/365)&lt;18,"Junior",INT((TODAY()-B754)/365)&gt;18,"Senior")</f>
        <v/>
      </c>
      <c r="D754" s="7"/>
    </row>
    <row r="755" spans="2:4" x14ac:dyDescent="0.35">
      <c r="B755" s="9"/>
      <c r="C755" s="2" t="str" cm="1">
        <f t="array" aca="1" ref="C755" ca="1">_xlfn.IFS(B755="","",INT((TODAY()-B755)/365)&lt;18,"Junior",INT((TODAY()-B755)/365)&gt;18,"Senior")</f>
        <v/>
      </c>
      <c r="D755" s="7"/>
    </row>
    <row r="756" spans="2:4" x14ac:dyDescent="0.35">
      <c r="B756" s="9"/>
      <c r="C756" s="2" t="str" cm="1">
        <f t="array" aca="1" ref="C756" ca="1">_xlfn.IFS(B756="","",INT((TODAY()-B756)/365)&lt;18,"Junior",INT((TODAY()-B756)/365)&gt;18,"Senior")</f>
        <v/>
      </c>
      <c r="D756" s="7"/>
    </row>
    <row r="757" spans="2:4" x14ac:dyDescent="0.35">
      <c r="B757" s="9"/>
      <c r="C757" s="2" t="str" cm="1">
        <f t="array" aca="1" ref="C757" ca="1">_xlfn.IFS(B757="","",INT((TODAY()-B757)/365)&lt;18,"Junior",INT((TODAY()-B757)/365)&gt;18,"Senior")</f>
        <v/>
      </c>
      <c r="D757" s="7"/>
    </row>
    <row r="758" spans="2:4" x14ac:dyDescent="0.35">
      <c r="B758" s="9"/>
      <c r="C758" s="2" t="str" cm="1">
        <f t="array" aca="1" ref="C758" ca="1">_xlfn.IFS(B758="","",INT((TODAY()-B758)/365)&lt;18,"Junior",INT((TODAY()-B758)/365)&gt;18,"Senior")</f>
        <v/>
      </c>
      <c r="D758" s="7"/>
    </row>
    <row r="759" spans="2:4" x14ac:dyDescent="0.35">
      <c r="B759" s="9"/>
      <c r="C759" s="2" t="str" cm="1">
        <f t="array" aca="1" ref="C759" ca="1">_xlfn.IFS(B759="","",INT((TODAY()-B759)/365)&lt;18,"Junior",INT((TODAY()-B759)/365)&gt;18,"Senior")</f>
        <v/>
      </c>
      <c r="D759" s="7"/>
    </row>
    <row r="760" spans="2:4" x14ac:dyDescent="0.35">
      <c r="B760" s="9"/>
      <c r="C760" s="2" t="str" cm="1">
        <f t="array" aca="1" ref="C760" ca="1">_xlfn.IFS(B760="","",INT((TODAY()-B760)/365)&lt;18,"Junior",INT((TODAY()-B760)/365)&gt;18,"Senior")</f>
        <v/>
      </c>
      <c r="D760" s="7"/>
    </row>
    <row r="761" spans="2:4" x14ac:dyDescent="0.35">
      <c r="B761" s="9"/>
      <c r="C761" s="2" t="str" cm="1">
        <f t="array" aca="1" ref="C761" ca="1">_xlfn.IFS(B761="","",INT((TODAY()-B761)/365)&lt;18,"Junior",INT((TODAY()-B761)/365)&gt;18,"Senior")</f>
        <v/>
      </c>
      <c r="D761" s="7"/>
    </row>
    <row r="762" spans="2:4" x14ac:dyDescent="0.35">
      <c r="B762" s="9"/>
      <c r="C762" s="2" t="str" cm="1">
        <f t="array" aca="1" ref="C762" ca="1">_xlfn.IFS(B762="","",INT((TODAY()-B762)/365)&lt;18,"Junior",INT((TODAY()-B762)/365)&gt;18,"Senior")</f>
        <v/>
      </c>
      <c r="D762" s="7"/>
    </row>
    <row r="763" spans="2:4" x14ac:dyDescent="0.35">
      <c r="B763" s="9"/>
      <c r="C763" s="2" t="str" cm="1">
        <f t="array" aca="1" ref="C763" ca="1">_xlfn.IFS(B763="","",INT((TODAY()-B763)/365)&lt;18,"Junior",INT((TODAY()-B763)/365)&gt;18,"Senior")</f>
        <v/>
      </c>
      <c r="D763" s="7"/>
    </row>
    <row r="764" spans="2:4" x14ac:dyDescent="0.35">
      <c r="B764" s="9"/>
      <c r="C764" s="2" t="str" cm="1">
        <f t="array" aca="1" ref="C764" ca="1">_xlfn.IFS(B764="","",INT((TODAY()-B764)/365)&lt;18,"Junior",INT((TODAY()-B764)/365)&gt;18,"Senior")</f>
        <v/>
      </c>
      <c r="D764" s="7"/>
    </row>
    <row r="765" spans="2:4" x14ac:dyDescent="0.35">
      <c r="B765" s="9"/>
      <c r="C765" s="2" t="str" cm="1">
        <f t="array" aca="1" ref="C765" ca="1">_xlfn.IFS(B765="","",INT((TODAY()-B765)/365)&lt;18,"Junior",INT((TODAY()-B765)/365)&gt;18,"Senior")</f>
        <v/>
      </c>
      <c r="D765" s="7"/>
    </row>
    <row r="766" spans="2:4" x14ac:dyDescent="0.35">
      <c r="B766" s="9"/>
      <c r="C766" s="2" t="str" cm="1">
        <f t="array" aca="1" ref="C766" ca="1">_xlfn.IFS(B766="","",INT((TODAY()-B766)/365)&lt;18,"Junior",INT((TODAY()-B766)/365)&gt;18,"Senior")</f>
        <v/>
      </c>
      <c r="D766" s="7"/>
    </row>
    <row r="767" spans="2:4" x14ac:dyDescent="0.35">
      <c r="B767" s="9"/>
      <c r="C767" s="2" t="str" cm="1">
        <f t="array" aca="1" ref="C767" ca="1">_xlfn.IFS(B767="","",INT((TODAY()-B767)/365)&lt;18,"Junior",INT((TODAY()-B767)/365)&gt;18,"Senior")</f>
        <v/>
      </c>
      <c r="D767" s="7"/>
    </row>
    <row r="768" spans="2:4" x14ac:dyDescent="0.35">
      <c r="B768" s="9"/>
      <c r="C768" s="2" t="str" cm="1">
        <f t="array" aca="1" ref="C768" ca="1">_xlfn.IFS(B768="","",INT((TODAY()-B768)/365)&lt;18,"Junior",INT((TODAY()-B768)/365)&gt;18,"Senior")</f>
        <v/>
      </c>
      <c r="D768" s="7"/>
    </row>
    <row r="769" spans="2:4" x14ac:dyDescent="0.35">
      <c r="B769" s="9"/>
      <c r="C769" s="2" t="str" cm="1">
        <f t="array" aca="1" ref="C769" ca="1">_xlfn.IFS(B769="","",INT((TODAY()-B769)/365)&lt;18,"Junior",INT((TODAY()-B769)/365)&gt;18,"Senior")</f>
        <v/>
      </c>
      <c r="D769" s="7"/>
    </row>
    <row r="770" spans="2:4" x14ac:dyDescent="0.35">
      <c r="B770" s="9"/>
      <c r="C770" s="2" t="str" cm="1">
        <f t="array" aca="1" ref="C770" ca="1">_xlfn.IFS(B770="","",INT((TODAY()-B770)/365)&lt;18,"Junior",INT((TODAY()-B770)/365)&gt;18,"Senior")</f>
        <v/>
      </c>
      <c r="D770" s="7"/>
    </row>
    <row r="771" spans="2:4" x14ac:dyDescent="0.35">
      <c r="B771" s="9"/>
      <c r="C771" s="2" t="str" cm="1">
        <f t="array" aca="1" ref="C771" ca="1">_xlfn.IFS(B771="","",INT((TODAY()-B771)/365)&lt;18,"Junior",INT((TODAY()-B771)/365)&gt;18,"Senior")</f>
        <v/>
      </c>
      <c r="D771" s="7"/>
    </row>
    <row r="772" spans="2:4" x14ac:dyDescent="0.35">
      <c r="B772" s="9"/>
      <c r="C772" s="2" t="str" cm="1">
        <f t="array" aca="1" ref="C772" ca="1">_xlfn.IFS(B772="","",INT((TODAY()-B772)/365)&lt;18,"Junior",INT((TODAY()-B772)/365)&gt;18,"Senior")</f>
        <v/>
      </c>
      <c r="D772" s="7"/>
    </row>
    <row r="773" spans="2:4" x14ac:dyDescent="0.35">
      <c r="B773" s="9"/>
      <c r="C773" s="2" t="str" cm="1">
        <f t="array" aca="1" ref="C773" ca="1">_xlfn.IFS(B773="","",INT((TODAY()-B773)/365)&lt;18,"Junior",INT((TODAY()-B773)/365)&gt;18,"Senior")</f>
        <v/>
      </c>
      <c r="D773" s="7"/>
    </row>
    <row r="774" spans="2:4" x14ac:dyDescent="0.35">
      <c r="B774" s="9"/>
      <c r="C774" s="2" t="str" cm="1">
        <f t="array" aca="1" ref="C774" ca="1">_xlfn.IFS(B774="","",INT((TODAY()-B774)/365)&lt;18,"Junior",INT((TODAY()-B774)/365)&gt;18,"Senior")</f>
        <v/>
      </c>
      <c r="D774" s="7"/>
    </row>
    <row r="775" spans="2:4" x14ac:dyDescent="0.35">
      <c r="B775" s="9"/>
      <c r="C775" s="2" t="str" cm="1">
        <f t="array" aca="1" ref="C775" ca="1">_xlfn.IFS(B775="","",INT((TODAY()-B775)/365)&lt;18,"Junior",INT((TODAY()-B775)/365)&gt;18,"Senior")</f>
        <v/>
      </c>
      <c r="D775" s="7"/>
    </row>
    <row r="776" spans="2:4" x14ac:dyDescent="0.35">
      <c r="B776" s="9"/>
      <c r="C776" s="2" t="str" cm="1">
        <f t="array" aca="1" ref="C776" ca="1">_xlfn.IFS(B776="","",INT((TODAY()-B776)/365)&lt;18,"Junior",INT((TODAY()-B776)/365)&gt;18,"Senior")</f>
        <v/>
      </c>
      <c r="D776" s="7"/>
    </row>
    <row r="777" spans="2:4" x14ac:dyDescent="0.35">
      <c r="B777" s="9"/>
      <c r="C777" s="2" t="str" cm="1">
        <f t="array" aca="1" ref="C777" ca="1">_xlfn.IFS(B777="","",INT((TODAY()-B777)/365)&lt;18,"Junior",INT((TODAY()-B777)/365)&gt;18,"Senior")</f>
        <v/>
      </c>
      <c r="D777" s="7"/>
    </row>
    <row r="778" spans="2:4" x14ac:dyDescent="0.35">
      <c r="B778" s="9"/>
      <c r="C778" s="2" t="str" cm="1">
        <f t="array" aca="1" ref="C778" ca="1">_xlfn.IFS(B778="","",INT((TODAY()-B778)/365)&lt;18,"Junior",INT((TODAY()-B778)/365)&gt;18,"Senior")</f>
        <v/>
      </c>
      <c r="D778" s="7"/>
    </row>
    <row r="779" spans="2:4" x14ac:dyDescent="0.35">
      <c r="B779" s="9"/>
      <c r="C779" s="2" t="str" cm="1">
        <f t="array" aca="1" ref="C779" ca="1">_xlfn.IFS(B779="","",INT((TODAY()-B779)/365)&lt;18,"Junior",INT((TODAY()-B779)/365)&gt;18,"Senior")</f>
        <v/>
      </c>
      <c r="D779" s="7"/>
    </row>
    <row r="780" spans="2:4" x14ac:dyDescent="0.35">
      <c r="B780" s="9"/>
      <c r="C780" s="2" t="str" cm="1">
        <f t="array" aca="1" ref="C780" ca="1">_xlfn.IFS(B780="","",INT((TODAY()-B780)/365)&lt;18,"Junior",INT((TODAY()-B780)/365)&gt;18,"Senior")</f>
        <v/>
      </c>
      <c r="D780" s="7"/>
    </row>
    <row r="781" spans="2:4" x14ac:dyDescent="0.35">
      <c r="B781" s="9"/>
      <c r="C781" s="2" t="str" cm="1">
        <f t="array" aca="1" ref="C781" ca="1">_xlfn.IFS(B781="","",INT((TODAY()-B781)/365)&lt;18,"Junior",INT((TODAY()-B781)/365)&gt;18,"Senior")</f>
        <v/>
      </c>
      <c r="D781" s="7"/>
    </row>
    <row r="782" spans="2:4" x14ac:dyDescent="0.35">
      <c r="B782" s="9"/>
      <c r="C782" s="2" t="str" cm="1">
        <f t="array" aca="1" ref="C782" ca="1">_xlfn.IFS(B782="","",INT((TODAY()-B782)/365)&lt;18,"Junior",INT((TODAY()-B782)/365)&gt;18,"Senior")</f>
        <v/>
      </c>
      <c r="D782" s="7"/>
    </row>
    <row r="783" spans="2:4" x14ac:dyDescent="0.35">
      <c r="B783" s="9"/>
      <c r="C783" s="2" t="str" cm="1">
        <f t="array" aca="1" ref="C783" ca="1">_xlfn.IFS(B783="","",INT((TODAY()-B783)/365)&lt;18,"Junior",INT((TODAY()-B783)/365)&gt;18,"Senior")</f>
        <v/>
      </c>
      <c r="D783" s="7"/>
    </row>
    <row r="784" spans="2:4" x14ac:dyDescent="0.35">
      <c r="B784" s="9"/>
      <c r="C784" s="2" t="str" cm="1">
        <f t="array" aca="1" ref="C784" ca="1">_xlfn.IFS(B784="","",INT((TODAY()-B784)/365)&lt;18,"Junior",INT((TODAY()-B784)/365)&gt;18,"Senior")</f>
        <v/>
      </c>
      <c r="D784" s="7"/>
    </row>
    <row r="785" spans="2:4" x14ac:dyDescent="0.35">
      <c r="B785" s="9"/>
      <c r="C785" s="2" t="str" cm="1">
        <f t="array" aca="1" ref="C785" ca="1">_xlfn.IFS(B785="","",INT((TODAY()-B785)/365)&lt;18,"Junior",INT((TODAY()-B785)/365)&gt;18,"Senior")</f>
        <v/>
      </c>
      <c r="D785" s="7"/>
    </row>
    <row r="786" spans="2:4" x14ac:dyDescent="0.35">
      <c r="B786" s="9"/>
      <c r="C786" s="2" t="str" cm="1">
        <f t="array" aca="1" ref="C786" ca="1">_xlfn.IFS(B786="","",INT((TODAY()-B786)/365)&lt;18,"Junior",INT((TODAY()-B786)/365)&gt;18,"Senior")</f>
        <v/>
      </c>
      <c r="D786" s="7"/>
    </row>
    <row r="787" spans="2:4" x14ac:dyDescent="0.35">
      <c r="B787" s="9"/>
      <c r="C787" s="2" t="str" cm="1">
        <f t="array" aca="1" ref="C787" ca="1">_xlfn.IFS(B787="","",INT((TODAY()-B787)/365)&lt;18,"Junior",INT((TODAY()-B787)/365)&gt;18,"Senior")</f>
        <v/>
      </c>
      <c r="D787" s="7"/>
    </row>
    <row r="788" spans="2:4" x14ac:dyDescent="0.35">
      <c r="B788" s="9"/>
      <c r="C788" s="2" t="str" cm="1">
        <f t="array" aca="1" ref="C788" ca="1">_xlfn.IFS(B788="","",INT((TODAY()-B788)/365)&lt;18,"Junior",INT((TODAY()-B788)/365)&gt;18,"Senior")</f>
        <v/>
      </c>
      <c r="D788" s="7"/>
    </row>
    <row r="789" spans="2:4" x14ac:dyDescent="0.35">
      <c r="B789" s="9"/>
      <c r="C789" s="2" t="str" cm="1">
        <f t="array" aca="1" ref="C789" ca="1">_xlfn.IFS(B789="","",INT((TODAY()-B789)/365)&lt;18,"Junior",INT((TODAY()-B789)/365)&gt;18,"Senior")</f>
        <v/>
      </c>
      <c r="D789" s="7"/>
    </row>
    <row r="790" spans="2:4" x14ac:dyDescent="0.35">
      <c r="B790" s="9"/>
      <c r="C790" s="2" t="str" cm="1">
        <f t="array" aca="1" ref="C790" ca="1">_xlfn.IFS(B790="","",INT((TODAY()-B790)/365)&lt;18,"Junior",INT((TODAY()-B790)/365)&gt;18,"Senior")</f>
        <v/>
      </c>
      <c r="D790" s="7"/>
    </row>
    <row r="791" spans="2:4" x14ac:dyDescent="0.35">
      <c r="B791" s="9"/>
      <c r="C791" s="2" t="str" cm="1">
        <f t="array" aca="1" ref="C791" ca="1">_xlfn.IFS(B791="","",INT((TODAY()-B791)/365)&lt;18,"Junior",INT((TODAY()-B791)/365)&gt;18,"Senior")</f>
        <v/>
      </c>
      <c r="D791" s="7"/>
    </row>
    <row r="792" spans="2:4" x14ac:dyDescent="0.35">
      <c r="B792" s="9"/>
      <c r="C792" s="2" t="str" cm="1">
        <f t="array" aca="1" ref="C792" ca="1">_xlfn.IFS(B792="","",INT((TODAY()-B792)/365)&lt;18,"Junior",INT((TODAY()-B792)/365)&gt;18,"Senior")</f>
        <v/>
      </c>
      <c r="D792" s="7"/>
    </row>
    <row r="793" spans="2:4" x14ac:dyDescent="0.35">
      <c r="B793" s="9"/>
      <c r="C793" s="2" t="str" cm="1">
        <f t="array" aca="1" ref="C793" ca="1">_xlfn.IFS(B793="","",INT((TODAY()-B793)/365)&lt;18,"Junior",INT((TODAY()-B793)/365)&gt;18,"Senior")</f>
        <v/>
      </c>
      <c r="D793" s="7"/>
    </row>
    <row r="794" spans="2:4" x14ac:dyDescent="0.35">
      <c r="B794" s="9"/>
      <c r="C794" s="2" t="str" cm="1">
        <f t="array" aca="1" ref="C794" ca="1">_xlfn.IFS(B794="","",INT((TODAY()-B794)/365)&lt;18,"Junior",INT((TODAY()-B794)/365)&gt;18,"Senior")</f>
        <v/>
      </c>
      <c r="D794" s="7"/>
    </row>
    <row r="795" spans="2:4" x14ac:dyDescent="0.35">
      <c r="B795" s="9"/>
      <c r="C795" s="2" t="str" cm="1">
        <f t="array" aca="1" ref="C795" ca="1">_xlfn.IFS(B795="","",INT((TODAY()-B795)/365)&lt;18,"Junior",INT((TODAY()-B795)/365)&gt;18,"Senior")</f>
        <v/>
      </c>
      <c r="D795" s="7"/>
    </row>
    <row r="796" spans="2:4" x14ac:dyDescent="0.35">
      <c r="B796" s="9"/>
      <c r="C796" s="2" t="str" cm="1">
        <f t="array" aca="1" ref="C796" ca="1">_xlfn.IFS(B796="","",INT((TODAY()-B796)/365)&lt;18,"Junior",INT((TODAY()-B796)/365)&gt;18,"Senior")</f>
        <v/>
      </c>
      <c r="D796" s="7"/>
    </row>
    <row r="797" spans="2:4" x14ac:dyDescent="0.35">
      <c r="B797" s="9"/>
      <c r="C797" s="2" t="str" cm="1">
        <f t="array" aca="1" ref="C797" ca="1">_xlfn.IFS(B797="","",INT((TODAY()-B797)/365)&lt;18,"Junior",INT((TODAY()-B797)/365)&gt;18,"Senior")</f>
        <v/>
      </c>
      <c r="D797" s="7"/>
    </row>
    <row r="798" spans="2:4" x14ac:dyDescent="0.35">
      <c r="B798" s="9"/>
      <c r="C798" s="2" t="str" cm="1">
        <f t="array" aca="1" ref="C798" ca="1">_xlfn.IFS(B798="","",INT((TODAY()-B798)/365)&lt;18,"Junior",INT((TODAY()-B798)/365)&gt;18,"Senior")</f>
        <v/>
      </c>
      <c r="D798" s="7"/>
    </row>
    <row r="799" spans="2:4" x14ac:dyDescent="0.35">
      <c r="B799" s="9"/>
      <c r="C799" s="2" t="str" cm="1">
        <f t="array" aca="1" ref="C799" ca="1">_xlfn.IFS(B799="","",INT((TODAY()-B799)/365)&lt;18,"Junior",INT((TODAY()-B799)/365)&gt;18,"Senior")</f>
        <v/>
      </c>
      <c r="D799" s="7"/>
    </row>
    <row r="800" spans="2:4" x14ac:dyDescent="0.35">
      <c r="B800" s="9"/>
      <c r="C800" s="2" t="str" cm="1">
        <f t="array" aca="1" ref="C800" ca="1">_xlfn.IFS(B800="","",INT((TODAY()-B800)/365)&lt;18,"Junior",INT((TODAY()-B800)/365)&gt;18,"Senior")</f>
        <v/>
      </c>
      <c r="D800" s="7"/>
    </row>
    <row r="801" spans="2:4" x14ac:dyDescent="0.35">
      <c r="B801" s="9"/>
      <c r="C801" s="2" t="str" cm="1">
        <f t="array" aca="1" ref="C801" ca="1">_xlfn.IFS(B801="","",INT((TODAY()-B801)/365)&lt;18,"Junior",INT((TODAY()-B801)/365)&gt;18,"Senior")</f>
        <v/>
      </c>
      <c r="D801" s="7"/>
    </row>
    <row r="802" spans="2:4" x14ac:dyDescent="0.35">
      <c r="B802" s="9"/>
      <c r="C802" s="2" t="str" cm="1">
        <f t="array" aca="1" ref="C802" ca="1">_xlfn.IFS(B802="","",INT((TODAY()-B802)/365)&lt;18,"Junior",INT((TODAY()-B802)/365)&gt;18,"Senior")</f>
        <v/>
      </c>
      <c r="D802" s="7"/>
    </row>
    <row r="803" spans="2:4" x14ac:dyDescent="0.35">
      <c r="B803" s="9"/>
      <c r="C803" s="2" t="str" cm="1">
        <f t="array" aca="1" ref="C803" ca="1">_xlfn.IFS(B803="","",INT((TODAY()-B803)/365)&lt;18,"Junior",INT((TODAY()-B803)/365)&gt;18,"Senior")</f>
        <v/>
      </c>
      <c r="D803" s="7"/>
    </row>
    <row r="804" spans="2:4" x14ac:dyDescent="0.35">
      <c r="B804" s="9"/>
      <c r="C804" s="2" t="str" cm="1">
        <f t="array" aca="1" ref="C804" ca="1">_xlfn.IFS(B804="","",INT((TODAY()-B804)/365)&lt;18,"Junior",INT((TODAY()-B804)/365)&gt;18,"Senior")</f>
        <v/>
      </c>
      <c r="D804" s="7"/>
    </row>
    <row r="805" spans="2:4" x14ac:dyDescent="0.35">
      <c r="B805" s="9"/>
      <c r="C805" s="2" t="str" cm="1">
        <f t="array" aca="1" ref="C805" ca="1">_xlfn.IFS(B805="","",INT((TODAY()-B805)/365)&lt;18,"Junior",INT((TODAY()-B805)/365)&gt;18,"Senior")</f>
        <v/>
      </c>
      <c r="D805" s="7"/>
    </row>
    <row r="806" spans="2:4" x14ac:dyDescent="0.35">
      <c r="B806" s="9"/>
      <c r="C806" s="2" t="str" cm="1">
        <f t="array" aca="1" ref="C806" ca="1">_xlfn.IFS(B806="","",INT((TODAY()-B806)/365)&lt;18,"Junior",INT((TODAY()-B806)/365)&gt;18,"Senior")</f>
        <v/>
      </c>
      <c r="D806" s="7"/>
    </row>
    <row r="807" spans="2:4" x14ac:dyDescent="0.35">
      <c r="B807" s="9"/>
      <c r="C807" s="2" t="str" cm="1">
        <f t="array" aca="1" ref="C807" ca="1">_xlfn.IFS(B807="","",INT((TODAY()-B807)/365)&lt;18,"Junior",INT((TODAY()-B807)/365)&gt;18,"Senior")</f>
        <v/>
      </c>
      <c r="D807" s="7"/>
    </row>
    <row r="808" spans="2:4" x14ac:dyDescent="0.35">
      <c r="B808" s="9"/>
      <c r="C808" s="2" t="str" cm="1">
        <f t="array" aca="1" ref="C808" ca="1">_xlfn.IFS(B808="","",INT((TODAY()-B808)/365)&lt;18,"Junior",INT((TODAY()-B808)/365)&gt;18,"Senior")</f>
        <v/>
      </c>
      <c r="D808" s="7"/>
    </row>
    <row r="809" spans="2:4" x14ac:dyDescent="0.35">
      <c r="B809" s="9"/>
      <c r="C809" s="2" t="str" cm="1">
        <f t="array" aca="1" ref="C809" ca="1">_xlfn.IFS(B809="","",INT((TODAY()-B809)/365)&lt;18,"Junior",INT((TODAY()-B809)/365)&gt;18,"Senior")</f>
        <v/>
      </c>
      <c r="D809" s="7"/>
    </row>
    <row r="810" spans="2:4" x14ac:dyDescent="0.35">
      <c r="B810" s="9"/>
      <c r="C810" s="2" t="str" cm="1">
        <f t="array" aca="1" ref="C810" ca="1">_xlfn.IFS(B810="","",INT((TODAY()-B810)/365)&lt;18,"Junior",INT((TODAY()-B810)/365)&gt;18,"Senior")</f>
        <v/>
      </c>
      <c r="D810" s="7"/>
    </row>
    <row r="811" spans="2:4" x14ac:dyDescent="0.35">
      <c r="B811" s="9"/>
      <c r="C811" s="2" t="str" cm="1">
        <f t="array" aca="1" ref="C811" ca="1">_xlfn.IFS(B811="","",INT((TODAY()-B811)/365)&lt;18,"Junior",INT((TODAY()-B811)/365)&gt;18,"Senior")</f>
        <v/>
      </c>
      <c r="D811" s="7"/>
    </row>
    <row r="812" spans="2:4" x14ac:dyDescent="0.35">
      <c r="B812" s="9"/>
      <c r="C812" s="2" t="str" cm="1">
        <f t="array" aca="1" ref="C812" ca="1">_xlfn.IFS(B812="","",INT((TODAY()-B812)/365)&lt;18,"Junior",INT((TODAY()-B812)/365)&gt;18,"Senior")</f>
        <v/>
      </c>
      <c r="D812" s="7"/>
    </row>
    <row r="813" spans="2:4" x14ac:dyDescent="0.35">
      <c r="B813" s="9"/>
      <c r="C813" s="2" t="str" cm="1">
        <f t="array" aca="1" ref="C813" ca="1">_xlfn.IFS(B813="","",INT((TODAY()-B813)/365)&lt;18,"Junior",INT((TODAY()-B813)/365)&gt;18,"Senior")</f>
        <v/>
      </c>
      <c r="D813" s="7"/>
    </row>
    <row r="814" spans="2:4" x14ac:dyDescent="0.35">
      <c r="B814" s="9"/>
      <c r="C814" s="2" t="str" cm="1">
        <f t="array" aca="1" ref="C814" ca="1">_xlfn.IFS(B814="","",INT((TODAY()-B814)/365)&lt;18,"Junior",INT((TODAY()-B814)/365)&gt;18,"Senior")</f>
        <v/>
      </c>
      <c r="D814" s="7"/>
    </row>
    <row r="815" spans="2:4" x14ac:dyDescent="0.35">
      <c r="B815" s="9"/>
      <c r="C815" s="2" t="str" cm="1">
        <f t="array" aca="1" ref="C815" ca="1">_xlfn.IFS(B815="","",INT((TODAY()-B815)/365)&lt;18,"Junior",INT((TODAY()-B815)/365)&gt;18,"Senior")</f>
        <v/>
      </c>
      <c r="D815" s="7"/>
    </row>
    <row r="816" spans="2:4" x14ac:dyDescent="0.35">
      <c r="B816" s="9"/>
      <c r="C816" s="2" t="str" cm="1">
        <f t="array" aca="1" ref="C816" ca="1">_xlfn.IFS(B816="","",INT((TODAY()-B816)/365)&lt;18,"Junior",INT((TODAY()-B816)/365)&gt;18,"Senior")</f>
        <v/>
      </c>
      <c r="D816" s="7"/>
    </row>
    <row r="817" spans="2:4" x14ac:dyDescent="0.35">
      <c r="B817" s="9"/>
      <c r="C817" s="2" t="str" cm="1">
        <f t="array" aca="1" ref="C817" ca="1">_xlfn.IFS(B817="","",INT((TODAY()-B817)/365)&lt;18,"Junior",INT((TODAY()-B817)/365)&gt;18,"Senior")</f>
        <v/>
      </c>
      <c r="D817" s="7"/>
    </row>
    <row r="818" spans="2:4" x14ac:dyDescent="0.35">
      <c r="B818" s="9"/>
      <c r="C818" s="2" t="str" cm="1">
        <f t="array" aca="1" ref="C818" ca="1">_xlfn.IFS(B818="","",INT((TODAY()-B818)/365)&lt;18,"Junior",INT((TODAY()-B818)/365)&gt;18,"Senior")</f>
        <v/>
      </c>
      <c r="D818" s="7"/>
    </row>
    <row r="819" spans="2:4" x14ac:dyDescent="0.35">
      <c r="B819" s="9"/>
      <c r="C819" s="2" t="str" cm="1">
        <f t="array" aca="1" ref="C819" ca="1">_xlfn.IFS(B819="","",INT((TODAY()-B819)/365)&lt;18,"Junior",INT((TODAY()-B819)/365)&gt;18,"Senior")</f>
        <v/>
      </c>
      <c r="D819" s="7"/>
    </row>
    <row r="820" spans="2:4" x14ac:dyDescent="0.35">
      <c r="B820" s="9"/>
      <c r="C820" s="2" t="str" cm="1">
        <f t="array" aca="1" ref="C820" ca="1">_xlfn.IFS(B820="","",INT((TODAY()-B820)/365)&lt;18,"Junior",INT((TODAY()-B820)/365)&gt;18,"Senior")</f>
        <v/>
      </c>
      <c r="D820" s="7"/>
    </row>
    <row r="821" spans="2:4" x14ac:dyDescent="0.35">
      <c r="B821" s="9"/>
      <c r="C821" s="2" t="str" cm="1">
        <f t="array" aca="1" ref="C821" ca="1">_xlfn.IFS(B821="","",INT((TODAY()-B821)/365)&lt;18,"Junior",INT((TODAY()-B821)/365)&gt;18,"Senior")</f>
        <v/>
      </c>
      <c r="D821" s="7"/>
    </row>
    <row r="822" spans="2:4" x14ac:dyDescent="0.35">
      <c r="B822" s="9"/>
      <c r="C822" s="2" t="str" cm="1">
        <f t="array" aca="1" ref="C822" ca="1">_xlfn.IFS(B822="","",INT((TODAY()-B822)/365)&lt;18,"Junior",INT((TODAY()-B822)/365)&gt;18,"Senior")</f>
        <v/>
      </c>
      <c r="D822" s="7"/>
    </row>
    <row r="823" spans="2:4" x14ac:dyDescent="0.35">
      <c r="B823" s="9"/>
      <c r="C823" s="2" t="str" cm="1">
        <f t="array" aca="1" ref="C823" ca="1">_xlfn.IFS(B823="","",INT((TODAY()-B823)/365)&lt;18,"Junior",INT((TODAY()-B823)/365)&gt;18,"Senior")</f>
        <v/>
      </c>
      <c r="D823" s="7"/>
    </row>
    <row r="824" spans="2:4" x14ac:dyDescent="0.35">
      <c r="B824" s="9"/>
      <c r="C824" s="2" t="str" cm="1">
        <f t="array" aca="1" ref="C824" ca="1">_xlfn.IFS(B824="","",INT((TODAY()-B824)/365)&lt;18,"Junior",INT((TODAY()-B824)/365)&gt;18,"Senior")</f>
        <v/>
      </c>
      <c r="D824" s="7"/>
    </row>
    <row r="825" spans="2:4" x14ac:dyDescent="0.35">
      <c r="B825" s="9"/>
      <c r="C825" s="2" t="str" cm="1">
        <f t="array" aca="1" ref="C825" ca="1">_xlfn.IFS(B825="","",INT((TODAY()-B825)/365)&lt;18,"Junior",INT((TODAY()-B825)/365)&gt;18,"Senior")</f>
        <v/>
      </c>
      <c r="D825" s="7"/>
    </row>
    <row r="826" spans="2:4" x14ac:dyDescent="0.35">
      <c r="B826" s="9"/>
      <c r="C826" s="2" t="str" cm="1">
        <f t="array" aca="1" ref="C826" ca="1">_xlfn.IFS(B826="","",INT((TODAY()-B826)/365)&lt;18,"Junior",INT((TODAY()-B826)/365)&gt;18,"Senior")</f>
        <v/>
      </c>
      <c r="D826" s="7"/>
    </row>
    <row r="827" spans="2:4" x14ac:dyDescent="0.35">
      <c r="B827" s="9"/>
      <c r="C827" s="2" t="str" cm="1">
        <f t="array" aca="1" ref="C827" ca="1">_xlfn.IFS(B827="","",INT((TODAY()-B827)/365)&lt;18,"Junior",INT((TODAY()-B827)/365)&gt;18,"Senior")</f>
        <v/>
      </c>
      <c r="D827" s="7"/>
    </row>
    <row r="828" spans="2:4" x14ac:dyDescent="0.35">
      <c r="B828" s="9"/>
      <c r="C828" s="2" t="str" cm="1">
        <f t="array" aca="1" ref="C828" ca="1">_xlfn.IFS(B828="","",INT((TODAY()-B828)/365)&lt;18,"Junior",INT((TODAY()-B828)/365)&gt;18,"Senior")</f>
        <v/>
      </c>
      <c r="D828" s="7"/>
    </row>
    <row r="829" spans="2:4" x14ac:dyDescent="0.35">
      <c r="B829" s="9"/>
      <c r="C829" s="2" t="str" cm="1">
        <f t="array" aca="1" ref="C829" ca="1">_xlfn.IFS(B829="","",INT((TODAY()-B829)/365)&lt;18,"Junior",INT((TODAY()-B829)/365)&gt;18,"Senior")</f>
        <v/>
      </c>
      <c r="D829" s="7"/>
    </row>
    <row r="830" spans="2:4" x14ac:dyDescent="0.35">
      <c r="B830" s="9"/>
      <c r="C830" s="2" t="str" cm="1">
        <f t="array" aca="1" ref="C830" ca="1">_xlfn.IFS(B830="","",INT((TODAY()-B830)/365)&lt;18,"Junior",INT((TODAY()-B830)/365)&gt;18,"Senior")</f>
        <v/>
      </c>
      <c r="D830" s="7"/>
    </row>
    <row r="831" spans="2:4" x14ac:dyDescent="0.35">
      <c r="B831" s="9"/>
      <c r="C831" s="2" t="str" cm="1">
        <f t="array" aca="1" ref="C831" ca="1">_xlfn.IFS(B831="","",INT((TODAY()-B831)/365)&lt;18,"Junior",INT((TODAY()-B831)/365)&gt;18,"Senior")</f>
        <v/>
      </c>
      <c r="D831" s="7"/>
    </row>
    <row r="832" spans="2:4" x14ac:dyDescent="0.35">
      <c r="B832" s="9"/>
      <c r="C832" s="2" t="str" cm="1">
        <f t="array" aca="1" ref="C832" ca="1">_xlfn.IFS(B832="","",INT((TODAY()-B832)/365)&lt;18,"Junior",INT((TODAY()-B832)/365)&gt;18,"Senior")</f>
        <v/>
      </c>
      <c r="D832" s="7"/>
    </row>
    <row r="833" spans="2:4" x14ac:dyDescent="0.35">
      <c r="B833" s="9"/>
      <c r="C833" s="2" t="str" cm="1">
        <f t="array" aca="1" ref="C833" ca="1">_xlfn.IFS(B833="","",INT((TODAY()-B833)/365)&lt;18,"Junior",INT((TODAY()-B833)/365)&gt;18,"Senior")</f>
        <v/>
      </c>
      <c r="D833" s="7"/>
    </row>
    <row r="834" spans="2:4" x14ac:dyDescent="0.35">
      <c r="B834" s="9"/>
      <c r="C834" s="2" t="str" cm="1">
        <f t="array" aca="1" ref="C834" ca="1">_xlfn.IFS(B834="","",INT((TODAY()-B834)/365)&lt;18,"Junior",INT((TODAY()-B834)/365)&gt;18,"Senior")</f>
        <v/>
      </c>
      <c r="D834" s="7"/>
    </row>
    <row r="835" spans="2:4" x14ac:dyDescent="0.35">
      <c r="B835" s="9"/>
      <c r="C835" s="2" t="str" cm="1">
        <f t="array" aca="1" ref="C835" ca="1">_xlfn.IFS(B835="","",INT((TODAY()-B835)/365)&lt;18,"Junior",INT((TODAY()-B835)/365)&gt;18,"Senior")</f>
        <v/>
      </c>
      <c r="D835" s="7"/>
    </row>
    <row r="836" spans="2:4" x14ac:dyDescent="0.35">
      <c r="B836" s="9"/>
      <c r="C836" s="2" t="str" cm="1">
        <f t="array" aca="1" ref="C836" ca="1">_xlfn.IFS(B836="","",INT((TODAY()-B836)/365)&lt;18,"Junior",INT((TODAY()-B836)/365)&gt;18,"Senior")</f>
        <v/>
      </c>
      <c r="D836" s="7"/>
    </row>
    <row r="837" spans="2:4" x14ac:dyDescent="0.35">
      <c r="B837" s="9"/>
      <c r="C837" s="2" t="str" cm="1">
        <f t="array" aca="1" ref="C837" ca="1">_xlfn.IFS(B837="","",INT((TODAY()-B837)/365)&lt;18,"Junior",INT((TODAY()-B837)/365)&gt;18,"Senior")</f>
        <v/>
      </c>
      <c r="D837" s="7"/>
    </row>
    <row r="838" spans="2:4" x14ac:dyDescent="0.35">
      <c r="B838" s="9"/>
      <c r="C838" s="2" t="str" cm="1">
        <f t="array" aca="1" ref="C838" ca="1">_xlfn.IFS(B838="","",INT((TODAY()-B838)/365)&lt;18,"Junior",INT((TODAY()-B838)/365)&gt;18,"Senior")</f>
        <v/>
      </c>
      <c r="D838" s="7"/>
    </row>
    <row r="839" spans="2:4" x14ac:dyDescent="0.35">
      <c r="B839" s="9"/>
      <c r="C839" s="2" t="str" cm="1">
        <f t="array" aca="1" ref="C839" ca="1">_xlfn.IFS(B839="","",INT((TODAY()-B839)/365)&lt;18,"Junior",INT((TODAY()-B839)/365)&gt;18,"Senior")</f>
        <v/>
      </c>
      <c r="D839" s="7"/>
    </row>
    <row r="840" spans="2:4" x14ac:dyDescent="0.35">
      <c r="B840" s="9"/>
      <c r="C840" s="2" t="str" cm="1">
        <f t="array" aca="1" ref="C840" ca="1">_xlfn.IFS(B840="","",INT((TODAY()-B840)/365)&lt;18,"Junior",INT((TODAY()-B840)/365)&gt;18,"Senior")</f>
        <v/>
      </c>
      <c r="D840" s="7"/>
    </row>
    <row r="841" spans="2:4" x14ac:dyDescent="0.35">
      <c r="B841" s="9"/>
      <c r="C841" s="2" t="str" cm="1">
        <f t="array" aca="1" ref="C841" ca="1">_xlfn.IFS(B841="","",INT((TODAY()-B841)/365)&lt;18,"Junior",INT((TODAY()-B841)/365)&gt;18,"Senior")</f>
        <v/>
      </c>
      <c r="D841" s="7"/>
    </row>
    <row r="842" spans="2:4" x14ac:dyDescent="0.35">
      <c r="B842" s="9"/>
      <c r="C842" s="2" t="str" cm="1">
        <f t="array" aca="1" ref="C842" ca="1">_xlfn.IFS(B842="","",INT((TODAY()-B842)/365)&lt;18,"Junior",INT((TODAY()-B842)/365)&gt;18,"Senior")</f>
        <v/>
      </c>
      <c r="D842" s="7"/>
    </row>
    <row r="843" spans="2:4" x14ac:dyDescent="0.35">
      <c r="B843" s="9"/>
      <c r="C843" s="2" t="str" cm="1">
        <f t="array" aca="1" ref="C843" ca="1">_xlfn.IFS(B843="","",INT((TODAY()-B843)/365)&lt;18,"Junior",INT((TODAY()-B843)/365)&gt;18,"Senior")</f>
        <v/>
      </c>
      <c r="D843" s="7"/>
    </row>
    <row r="844" spans="2:4" x14ac:dyDescent="0.35">
      <c r="B844" s="9"/>
      <c r="C844" s="2" t="str" cm="1">
        <f t="array" aca="1" ref="C844" ca="1">_xlfn.IFS(B844="","",INT((TODAY()-B844)/365)&lt;18,"Junior",INT((TODAY()-B844)/365)&gt;18,"Senior")</f>
        <v/>
      </c>
      <c r="D844" s="7"/>
    </row>
    <row r="845" spans="2:4" x14ac:dyDescent="0.35">
      <c r="B845" s="9"/>
      <c r="C845" s="2" t="str" cm="1">
        <f t="array" aca="1" ref="C845" ca="1">_xlfn.IFS(B845="","",INT((TODAY()-B845)/365)&lt;18,"Junior",INT((TODAY()-B845)/365)&gt;18,"Senior")</f>
        <v/>
      </c>
      <c r="D845" s="7"/>
    </row>
    <row r="846" spans="2:4" x14ac:dyDescent="0.35">
      <c r="B846" s="9"/>
      <c r="C846" s="2" t="str" cm="1">
        <f t="array" aca="1" ref="C846" ca="1">_xlfn.IFS(B846="","",INT((TODAY()-B846)/365)&lt;18,"Junior",INT((TODAY()-B846)/365)&gt;18,"Senior")</f>
        <v/>
      </c>
      <c r="D846" s="7"/>
    </row>
    <row r="847" spans="2:4" x14ac:dyDescent="0.35">
      <c r="B847" s="9"/>
      <c r="C847" s="2" t="str" cm="1">
        <f t="array" aca="1" ref="C847" ca="1">_xlfn.IFS(B847="","",INT((TODAY()-B847)/365)&lt;18,"Junior",INT((TODAY()-B847)/365)&gt;18,"Senior")</f>
        <v/>
      </c>
      <c r="D847" s="7"/>
    </row>
    <row r="848" spans="2:4" x14ac:dyDescent="0.35">
      <c r="B848" s="9"/>
      <c r="C848" s="2" t="str" cm="1">
        <f t="array" aca="1" ref="C848" ca="1">_xlfn.IFS(B848="","",INT((TODAY()-B848)/365)&lt;18,"Junior",INT((TODAY()-B848)/365)&gt;18,"Senior")</f>
        <v/>
      </c>
      <c r="D848" s="7"/>
    </row>
    <row r="849" spans="2:4" x14ac:dyDescent="0.35">
      <c r="B849" s="9"/>
      <c r="C849" s="2" t="str" cm="1">
        <f t="array" aca="1" ref="C849" ca="1">_xlfn.IFS(B849="","",INT((TODAY()-B849)/365)&lt;18,"Junior",INT((TODAY()-B849)/365)&gt;18,"Senior")</f>
        <v/>
      </c>
      <c r="D849" s="7"/>
    </row>
    <row r="850" spans="2:4" x14ac:dyDescent="0.35">
      <c r="B850" s="9"/>
      <c r="C850" s="2" t="str" cm="1">
        <f t="array" aca="1" ref="C850" ca="1">_xlfn.IFS(B850="","",INT((TODAY()-B850)/365)&lt;18,"Junior",INT((TODAY()-B850)/365)&gt;18,"Senior")</f>
        <v/>
      </c>
      <c r="D850" s="7"/>
    </row>
    <row r="851" spans="2:4" x14ac:dyDescent="0.35">
      <c r="B851" s="9"/>
      <c r="C851" s="2" t="str" cm="1">
        <f t="array" aca="1" ref="C851" ca="1">_xlfn.IFS(B851="","",INT((TODAY()-B851)/365)&lt;18,"Junior",INT((TODAY()-B851)/365)&gt;18,"Senior")</f>
        <v/>
      </c>
      <c r="D851" s="7"/>
    </row>
    <row r="852" spans="2:4" x14ac:dyDescent="0.35">
      <c r="B852" s="9"/>
      <c r="C852" s="2" t="str" cm="1">
        <f t="array" aca="1" ref="C852" ca="1">_xlfn.IFS(B852="","",INT((TODAY()-B852)/365)&lt;18,"Junior",INT((TODAY()-B852)/365)&gt;18,"Senior")</f>
        <v/>
      </c>
      <c r="D852" s="7"/>
    </row>
    <row r="853" spans="2:4" x14ac:dyDescent="0.35">
      <c r="B853" s="9"/>
      <c r="C853" s="2" t="str" cm="1">
        <f t="array" aca="1" ref="C853" ca="1">_xlfn.IFS(B853="","",INT((TODAY()-B853)/365)&lt;18,"Junior",INT((TODAY()-B853)/365)&gt;18,"Senior")</f>
        <v/>
      </c>
      <c r="D853" s="7"/>
    </row>
    <row r="854" spans="2:4" x14ac:dyDescent="0.35">
      <c r="B854" s="9"/>
      <c r="C854" s="2" t="str" cm="1">
        <f t="array" aca="1" ref="C854" ca="1">_xlfn.IFS(B854="","",INT((TODAY()-B854)/365)&lt;18,"Junior",INT((TODAY()-B854)/365)&gt;18,"Senior")</f>
        <v/>
      </c>
      <c r="D854" s="7"/>
    </row>
    <row r="855" spans="2:4" x14ac:dyDescent="0.35">
      <c r="B855" s="9"/>
      <c r="C855" s="2" t="str" cm="1">
        <f t="array" aca="1" ref="C855" ca="1">_xlfn.IFS(B855="","",INT((TODAY()-B855)/365)&lt;18,"Junior",INT((TODAY()-B855)/365)&gt;18,"Senior")</f>
        <v/>
      </c>
      <c r="D855" s="7"/>
    </row>
    <row r="856" spans="2:4" x14ac:dyDescent="0.35">
      <c r="B856" s="9"/>
      <c r="C856" s="2" t="str" cm="1">
        <f t="array" aca="1" ref="C856" ca="1">_xlfn.IFS(B856="","",INT((TODAY()-B856)/365)&lt;18,"Junior",INT((TODAY()-B856)/365)&gt;18,"Senior")</f>
        <v/>
      </c>
      <c r="D856" s="7"/>
    </row>
    <row r="857" spans="2:4" x14ac:dyDescent="0.35">
      <c r="B857" s="9"/>
      <c r="C857" s="2" t="str" cm="1">
        <f t="array" aca="1" ref="C857" ca="1">_xlfn.IFS(B857="","",INT((TODAY()-B857)/365)&lt;18,"Junior",INT((TODAY()-B857)/365)&gt;18,"Senior")</f>
        <v/>
      </c>
      <c r="D857" s="7"/>
    </row>
    <row r="858" spans="2:4" x14ac:dyDescent="0.35">
      <c r="B858" s="9"/>
      <c r="C858" s="2" t="str" cm="1">
        <f t="array" aca="1" ref="C858" ca="1">_xlfn.IFS(B858="","",INT((TODAY()-B858)/365)&lt;18,"Junior",INT((TODAY()-B858)/365)&gt;18,"Senior")</f>
        <v/>
      </c>
      <c r="D858" s="7"/>
    </row>
    <row r="859" spans="2:4" x14ac:dyDescent="0.35">
      <c r="B859" s="9"/>
      <c r="C859" s="2" t="str" cm="1">
        <f t="array" aca="1" ref="C859" ca="1">_xlfn.IFS(B859="","",INT((TODAY()-B859)/365)&lt;18,"Junior",INT((TODAY()-B859)/365)&gt;18,"Senior")</f>
        <v/>
      </c>
      <c r="D859" s="7"/>
    </row>
    <row r="860" spans="2:4" x14ac:dyDescent="0.35">
      <c r="B860" s="9"/>
      <c r="C860" s="2" t="str" cm="1">
        <f t="array" aca="1" ref="C860" ca="1">_xlfn.IFS(B860="","",INT((TODAY()-B860)/365)&lt;18,"Junior",INT((TODAY()-B860)/365)&gt;18,"Senior")</f>
        <v/>
      </c>
      <c r="D860" s="7"/>
    </row>
    <row r="861" spans="2:4" x14ac:dyDescent="0.35">
      <c r="B861" s="9"/>
      <c r="C861" s="2" t="str" cm="1">
        <f t="array" aca="1" ref="C861" ca="1">_xlfn.IFS(B861="","",INT((TODAY()-B861)/365)&lt;18,"Junior",INT((TODAY()-B861)/365)&gt;18,"Senior")</f>
        <v/>
      </c>
      <c r="D861" s="7"/>
    </row>
    <row r="862" spans="2:4" x14ac:dyDescent="0.35">
      <c r="B862" s="9"/>
      <c r="C862" s="2" t="str" cm="1">
        <f t="array" aca="1" ref="C862" ca="1">_xlfn.IFS(B862="","",INT((TODAY()-B862)/365)&lt;18,"Junior",INT((TODAY()-B862)/365)&gt;18,"Senior")</f>
        <v/>
      </c>
      <c r="D862" s="7"/>
    </row>
    <row r="863" spans="2:4" x14ac:dyDescent="0.35">
      <c r="B863" s="9"/>
      <c r="C863" s="2" t="str" cm="1">
        <f t="array" aca="1" ref="C863" ca="1">_xlfn.IFS(B863="","",INT((TODAY()-B863)/365)&lt;18,"Junior",INT((TODAY()-B863)/365)&gt;18,"Senior")</f>
        <v/>
      </c>
      <c r="D863" s="7"/>
    </row>
    <row r="864" spans="2:4" x14ac:dyDescent="0.35">
      <c r="B864" s="9"/>
      <c r="C864" s="2" t="str" cm="1">
        <f t="array" aca="1" ref="C864" ca="1">_xlfn.IFS(B864="","",INT((TODAY()-B864)/365)&lt;18,"Junior",INT((TODAY()-B864)/365)&gt;18,"Senior")</f>
        <v/>
      </c>
      <c r="D864" s="7"/>
    </row>
    <row r="865" spans="2:4" x14ac:dyDescent="0.35">
      <c r="B865" s="9"/>
      <c r="C865" s="2" t="str" cm="1">
        <f t="array" aca="1" ref="C865" ca="1">_xlfn.IFS(B865="","",INT((TODAY()-B865)/365)&lt;18,"Junior",INT((TODAY()-B865)/365)&gt;18,"Senior")</f>
        <v/>
      </c>
      <c r="D865" s="7"/>
    </row>
    <row r="866" spans="2:4" x14ac:dyDescent="0.35">
      <c r="B866" s="9"/>
      <c r="C866" s="2" t="str" cm="1">
        <f t="array" aca="1" ref="C866" ca="1">_xlfn.IFS(B866="","",INT((TODAY()-B866)/365)&lt;18,"Junior",INT((TODAY()-B866)/365)&gt;18,"Senior")</f>
        <v/>
      </c>
      <c r="D866" s="7"/>
    </row>
    <row r="867" spans="2:4" x14ac:dyDescent="0.35">
      <c r="B867" s="9"/>
      <c r="C867" s="2" t="str" cm="1">
        <f t="array" aca="1" ref="C867" ca="1">_xlfn.IFS(B867="","",INT((TODAY()-B867)/365)&lt;18,"Junior",INT((TODAY()-B867)/365)&gt;18,"Senior")</f>
        <v/>
      </c>
      <c r="D867" s="7"/>
    </row>
    <row r="868" spans="2:4" x14ac:dyDescent="0.35">
      <c r="B868" s="9"/>
      <c r="C868" s="2" t="str" cm="1">
        <f t="array" aca="1" ref="C868" ca="1">_xlfn.IFS(B868="","",INT((TODAY()-B868)/365)&lt;18,"Junior",INT((TODAY()-B868)/365)&gt;18,"Senior")</f>
        <v/>
      </c>
      <c r="D868" s="7"/>
    </row>
    <row r="869" spans="2:4" x14ac:dyDescent="0.35">
      <c r="B869" s="9"/>
      <c r="C869" s="2" t="str" cm="1">
        <f t="array" aca="1" ref="C869" ca="1">_xlfn.IFS(B869="","",INT((TODAY()-B869)/365)&lt;18,"Junior",INT((TODAY()-B869)/365)&gt;18,"Senior")</f>
        <v/>
      </c>
      <c r="D869" s="7"/>
    </row>
    <row r="870" spans="2:4" x14ac:dyDescent="0.35">
      <c r="B870" s="9"/>
      <c r="C870" s="2" t="str" cm="1">
        <f t="array" aca="1" ref="C870" ca="1">_xlfn.IFS(B870="","",INT((TODAY()-B870)/365)&lt;18,"Junior",INT((TODAY()-B870)/365)&gt;18,"Senior")</f>
        <v/>
      </c>
      <c r="D870" s="7"/>
    </row>
    <row r="871" spans="2:4" x14ac:dyDescent="0.35">
      <c r="B871" s="9"/>
      <c r="C871" s="2" t="str" cm="1">
        <f t="array" aca="1" ref="C871" ca="1">_xlfn.IFS(B871="","",INT((TODAY()-B871)/365)&lt;18,"Junior",INT((TODAY()-B871)/365)&gt;18,"Senior")</f>
        <v/>
      </c>
      <c r="D871" s="7"/>
    </row>
    <row r="872" spans="2:4" x14ac:dyDescent="0.35">
      <c r="B872" s="9"/>
      <c r="C872" s="2" t="str" cm="1">
        <f t="array" aca="1" ref="C872" ca="1">_xlfn.IFS(B872="","",INT((TODAY()-B872)/365)&lt;18,"Junior",INT((TODAY()-B872)/365)&gt;18,"Senior")</f>
        <v/>
      </c>
      <c r="D872" s="7"/>
    </row>
    <row r="873" spans="2:4" x14ac:dyDescent="0.35">
      <c r="B873" s="9"/>
      <c r="C873" s="2" t="str" cm="1">
        <f t="array" aca="1" ref="C873" ca="1">_xlfn.IFS(B873="","",INT((TODAY()-B873)/365)&lt;18,"Junior",INT((TODAY()-B873)/365)&gt;18,"Senior")</f>
        <v/>
      </c>
      <c r="D873" s="7"/>
    </row>
    <row r="874" spans="2:4" x14ac:dyDescent="0.35">
      <c r="B874" s="9"/>
      <c r="C874" s="2" t="str" cm="1">
        <f t="array" aca="1" ref="C874" ca="1">_xlfn.IFS(B874="","",INT((TODAY()-B874)/365)&lt;18,"Junior",INT((TODAY()-B874)/365)&gt;18,"Senior")</f>
        <v/>
      </c>
      <c r="D874" s="7"/>
    </row>
    <row r="875" spans="2:4" x14ac:dyDescent="0.35">
      <c r="B875" s="9"/>
      <c r="C875" s="2" t="str" cm="1">
        <f t="array" aca="1" ref="C875" ca="1">_xlfn.IFS(B875="","",INT((TODAY()-B875)/365)&lt;18,"Junior",INT((TODAY()-B875)/365)&gt;18,"Senior")</f>
        <v/>
      </c>
      <c r="D875" s="7"/>
    </row>
    <row r="876" spans="2:4" x14ac:dyDescent="0.35">
      <c r="B876" s="9"/>
      <c r="C876" s="2" t="str" cm="1">
        <f t="array" aca="1" ref="C876" ca="1">_xlfn.IFS(B876="","",INT((TODAY()-B876)/365)&lt;18,"Junior",INT((TODAY()-B876)/365)&gt;18,"Senior")</f>
        <v/>
      </c>
      <c r="D876" s="7"/>
    </row>
    <row r="877" spans="2:4" x14ac:dyDescent="0.35">
      <c r="B877" s="9"/>
      <c r="C877" s="2" t="str" cm="1">
        <f t="array" aca="1" ref="C877" ca="1">_xlfn.IFS(B877="","",INT((TODAY()-B877)/365)&lt;18,"Junior",INT((TODAY()-B877)/365)&gt;18,"Senior")</f>
        <v/>
      </c>
      <c r="D877" s="7"/>
    </row>
    <row r="878" spans="2:4" x14ac:dyDescent="0.35">
      <c r="B878" s="9"/>
      <c r="C878" s="2" t="str" cm="1">
        <f t="array" aca="1" ref="C878" ca="1">_xlfn.IFS(B878="","",INT((TODAY()-B878)/365)&lt;18,"Junior",INT((TODAY()-B878)/365)&gt;18,"Senior")</f>
        <v/>
      </c>
      <c r="D878" s="7"/>
    </row>
    <row r="879" spans="2:4" x14ac:dyDescent="0.35">
      <c r="B879" s="9"/>
      <c r="C879" s="2" t="str" cm="1">
        <f t="array" aca="1" ref="C879" ca="1">_xlfn.IFS(B879="","",INT((TODAY()-B879)/365)&lt;18,"Junior",INT((TODAY()-B879)/365)&gt;18,"Senior")</f>
        <v/>
      </c>
      <c r="D879" s="7"/>
    </row>
    <row r="880" spans="2:4" x14ac:dyDescent="0.35">
      <c r="B880" s="9"/>
      <c r="C880" s="2" t="str" cm="1">
        <f t="array" aca="1" ref="C880" ca="1">_xlfn.IFS(B880="","",INT((TODAY()-B880)/365)&lt;18,"Junior",INT((TODAY()-B880)/365)&gt;18,"Senior")</f>
        <v/>
      </c>
      <c r="D880" s="7"/>
    </row>
    <row r="881" spans="2:4" x14ac:dyDescent="0.35">
      <c r="B881" s="9"/>
      <c r="C881" s="2" t="str" cm="1">
        <f t="array" aca="1" ref="C881" ca="1">_xlfn.IFS(B881="","",INT((TODAY()-B881)/365)&lt;18,"Junior",INT((TODAY()-B881)/365)&gt;18,"Senior")</f>
        <v/>
      </c>
      <c r="D881" s="7"/>
    </row>
    <row r="882" spans="2:4" x14ac:dyDescent="0.35">
      <c r="B882" s="9"/>
      <c r="C882" s="2" t="str" cm="1">
        <f t="array" aca="1" ref="C882" ca="1">_xlfn.IFS(B882="","",INT((TODAY()-B882)/365)&lt;18,"Junior",INT((TODAY()-B882)/365)&gt;18,"Senior")</f>
        <v/>
      </c>
      <c r="D882" s="7"/>
    </row>
    <row r="883" spans="2:4" x14ac:dyDescent="0.35">
      <c r="B883" s="9"/>
      <c r="C883" s="2" t="str" cm="1">
        <f t="array" aca="1" ref="C883" ca="1">_xlfn.IFS(B883="","",INT((TODAY()-B883)/365)&lt;18,"Junior",INT((TODAY()-B883)/365)&gt;18,"Senior")</f>
        <v/>
      </c>
      <c r="D883" s="7"/>
    </row>
    <row r="884" spans="2:4" x14ac:dyDescent="0.35">
      <c r="B884" s="9"/>
      <c r="C884" s="2" t="str" cm="1">
        <f t="array" aca="1" ref="C884" ca="1">_xlfn.IFS(B884="","",INT((TODAY()-B884)/365)&lt;18,"Junior",INT((TODAY()-B884)/365)&gt;18,"Senior")</f>
        <v/>
      </c>
      <c r="D884" s="7"/>
    </row>
    <row r="885" spans="2:4" x14ac:dyDescent="0.35">
      <c r="B885" s="9"/>
      <c r="C885" s="2" t="str" cm="1">
        <f t="array" aca="1" ref="C885" ca="1">_xlfn.IFS(B885="","",INT((TODAY()-B885)/365)&lt;18,"Junior",INT((TODAY()-B885)/365)&gt;18,"Senior")</f>
        <v/>
      </c>
      <c r="D885" s="7"/>
    </row>
    <row r="886" spans="2:4" x14ac:dyDescent="0.35">
      <c r="B886" s="9"/>
      <c r="C886" s="2" t="str" cm="1">
        <f t="array" aca="1" ref="C886" ca="1">_xlfn.IFS(B886="","",INT((TODAY()-B886)/365)&lt;18,"Junior",INT((TODAY()-B886)/365)&gt;18,"Senior")</f>
        <v/>
      </c>
      <c r="D886" s="7"/>
    </row>
    <row r="887" spans="2:4" x14ac:dyDescent="0.35">
      <c r="B887" s="9"/>
      <c r="C887" s="2" t="str" cm="1">
        <f t="array" aca="1" ref="C887" ca="1">_xlfn.IFS(B887="","",INT((TODAY()-B887)/365)&lt;18,"Junior",INT((TODAY()-B887)/365)&gt;18,"Senior")</f>
        <v/>
      </c>
      <c r="D887" s="7"/>
    </row>
    <row r="888" spans="2:4" x14ac:dyDescent="0.35">
      <c r="B888" s="9"/>
      <c r="C888" s="2" t="str" cm="1">
        <f t="array" aca="1" ref="C888" ca="1">_xlfn.IFS(B888="","",INT((TODAY()-B888)/365)&lt;18,"Junior",INT((TODAY()-B888)/365)&gt;18,"Senior")</f>
        <v/>
      </c>
      <c r="D888" s="7"/>
    </row>
    <row r="889" spans="2:4" x14ac:dyDescent="0.35">
      <c r="B889" s="9"/>
      <c r="C889" s="2" t="str" cm="1">
        <f t="array" aca="1" ref="C889" ca="1">_xlfn.IFS(B889="","",INT((TODAY()-B889)/365)&lt;18,"Junior",INT((TODAY()-B889)/365)&gt;18,"Senior")</f>
        <v/>
      </c>
      <c r="D889" s="7"/>
    </row>
    <row r="890" spans="2:4" x14ac:dyDescent="0.35">
      <c r="B890" s="9"/>
      <c r="C890" s="2" t="str" cm="1">
        <f t="array" aca="1" ref="C890" ca="1">_xlfn.IFS(B890="","",INT((TODAY()-B890)/365)&lt;18,"Junior",INT((TODAY()-B890)/365)&gt;18,"Senior")</f>
        <v/>
      </c>
      <c r="D890" s="7"/>
    </row>
    <row r="891" spans="2:4" x14ac:dyDescent="0.35">
      <c r="B891" s="9"/>
      <c r="C891" s="2" t="str" cm="1">
        <f t="array" aca="1" ref="C891" ca="1">_xlfn.IFS(B891="","",INT((TODAY()-B891)/365)&lt;18,"Junior",INT((TODAY()-B891)/365)&gt;18,"Senior")</f>
        <v/>
      </c>
      <c r="D891" s="7"/>
    </row>
    <row r="892" spans="2:4" x14ac:dyDescent="0.35">
      <c r="B892" s="9"/>
      <c r="C892" s="2" t="str" cm="1">
        <f t="array" aca="1" ref="C892" ca="1">_xlfn.IFS(B892="","",INT((TODAY()-B892)/365)&lt;18,"Junior",INT((TODAY()-B892)/365)&gt;18,"Senior")</f>
        <v/>
      </c>
      <c r="D892" s="7"/>
    </row>
    <row r="893" spans="2:4" x14ac:dyDescent="0.35">
      <c r="B893" s="9"/>
      <c r="C893" s="2" t="str" cm="1">
        <f t="array" aca="1" ref="C893" ca="1">_xlfn.IFS(B893="","",INT((TODAY()-B893)/365)&lt;18,"Junior",INT((TODAY()-B893)/365)&gt;18,"Senior")</f>
        <v/>
      </c>
      <c r="D893" s="7"/>
    </row>
    <row r="894" spans="2:4" x14ac:dyDescent="0.35">
      <c r="B894" s="9"/>
      <c r="C894" s="2" t="str" cm="1">
        <f t="array" aca="1" ref="C894" ca="1">_xlfn.IFS(B894="","",INT((TODAY()-B894)/365)&lt;18,"Junior",INT((TODAY()-B894)/365)&gt;18,"Senior")</f>
        <v/>
      </c>
      <c r="D894" s="7"/>
    </row>
    <row r="895" spans="2:4" x14ac:dyDescent="0.35">
      <c r="B895" s="9"/>
      <c r="C895" s="2" t="str" cm="1">
        <f t="array" aca="1" ref="C895" ca="1">_xlfn.IFS(B895="","",INT((TODAY()-B895)/365)&lt;18,"Junior",INT((TODAY()-B895)/365)&gt;18,"Senior")</f>
        <v/>
      </c>
      <c r="D895" s="7"/>
    </row>
    <row r="896" spans="2:4" x14ac:dyDescent="0.35">
      <c r="B896" s="9"/>
      <c r="C896" s="2" t="str" cm="1">
        <f t="array" aca="1" ref="C896" ca="1">_xlfn.IFS(B896="","",INT((TODAY()-B896)/365)&lt;18,"Junior",INT((TODAY()-B896)/365)&gt;18,"Senior")</f>
        <v/>
      </c>
      <c r="D896" s="7"/>
    </row>
    <row r="897" spans="2:4" x14ac:dyDescent="0.35">
      <c r="B897" s="9"/>
      <c r="C897" s="2" t="str" cm="1">
        <f t="array" aca="1" ref="C897" ca="1">_xlfn.IFS(B897="","",INT((TODAY()-B897)/365)&lt;18,"Junior",INT((TODAY()-B897)/365)&gt;18,"Senior")</f>
        <v/>
      </c>
      <c r="D897" s="7"/>
    </row>
    <row r="898" spans="2:4" x14ac:dyDescent="0.35">
      <c r="B898" s="9"/>
      <c r="C898" s="2" t="str" cm="1">
        <f t="array" aca="1" ref="C898" ca="1">_xlfn.IFS(B898="","",INT((TODAY()-B898)/365)&lt;18,"Junior",INT((TODAY()-B898)/365)&gt;18,"Senior")</f>
        <v/>
      </c>
      <c r="D898" s="7"/>
    </row>
    <row r="899" spans="2:4" x14ac:dyDescent="0.35">
      <c r="B899" s="9"/>
      <c r="C899" s="2" t="str" cm="1">
        <f t="array" aca="1" ref="C899" ca="1">_xlfn.IFS(B899="","",INT((TODAY()-B899)/365)&lt;18,"Junior",INT((TODAY()-B899)/365)&gt;18,"Senior")</f>
        <v/>
      </c>
      <c r="D899" s="7"/>
    </row>
    <row r="900" spans="2:4" x14ac:dyDescent="0.35">
      <c r="B900" s="9"/>
      <c r="C900" s="2" t="str" cm="1">
        <f t="array" aca="1" ref="C900" ca="1">_xlfn.IFS(B900="","",INT((TODAY()-B900)/365)&lt;18,"Junior",INT((TODAY()-B900)/365)&gt;18,"Senior")</f>
        <v/>
      </c>
      <c r="D900" s="7"/>
    </row>
    <row r="901" spans="2:4" x14ac:dyDescent="0.35">
      <c r="B901" s="9"/>
      <c r="C901" s="2" t="str" cm="1">
        <f t="array" aca="1" ref="C901" ca="1">_xlfn.IFS(B901="","",INT((TODAY()-B901)/365)&lt;18,"Junior",INT((TODAY()-B901)/365)&gt;18,"Senior")</f>
        <v/>
      </c>
      <c r="D901" s="7"/>
    </row>
    <row r="902" spans="2:4" x14ac:dyDescent="0.35">
      <c r="B902" s="9"/>
      <c r="C902" s="2" t="str" cm="1">
        <f t="array" aca="1" ref="C902" ca="1">_xlfn.IFS(B902="","",INT((TODAY()-B902)/365)&lt;18,"Junior",INT((TODAY()-B902)/365)&gt;18,"Senior")</f>
        <v/>
      </c>
      <c r="D902" s="7"/>
    </row>
    <row r="903" spans="2:4" x14ac:dyDescent="0.35">
      <c r="B903" s="9"/>
      <c r="C903" s="2" t="str" cm="1">
        <f t="array" aca="1" ref="C903" ca="1">_xlfn.IFS(B903="","",INT((TODAY()-B903)/365)&lt;18,"Junior",INT((TODAY()-B903)/365)&gt;18,"Senior")</f>
        <v/>
      </c>
      <c r="D903" s="7"/>
    </row>
    <row r="904" spans="2:4" x14ac:dyDescent="0.35">
      <c r="B904" s="9"/>
      <c r="C904" s="2" t="str" cm="1">
        <f t="array" aca="1" ref="C904" ca="1">_xlfn.IFS(B904="","",INT((TODAY()-B904)/365)&lt;18,"Junior",INT((TODAY()-B904)/365)&gt;18,"Senior")</f>
        <v/>
      </c>
      <c r="D904" s="7"/>
    </row>
    <row r="905" spans="2:4" x14ac:dyDescent="0.35">
      <c r="B905" s="9"/>
      <c r="C905" s="2" t="str" cm="1">
        <f t="array" aca="1" ref="C905" ca="1">_xlfn.IFS(B905="","",INT((TODAY()-B905)/365)&lt;18,"Junior",INT((TODAY()-B905)/365)&gt;18,"Senior")</f>
        <v/>
      </c>
      <c r="D905" s="7"/>
    </row>
    <row r="906" spans="2:4" x14ac:dyDescent="0.35">
      <c r="B906" s="9"/>
      <c r="C906" s="2" t="str" cm="1">
        <f t="array" aca="1" ref="C906" ca="1">_xlfn.IFS(B906="","",INT((TODAY()-B906)/365)&lt;18,"Junior",INT((TODAY()-B906)/365)&gt;18,"Senior")</f>
        <v/>
      </c>
      <c r="D906" s="7"/>
    </row>
    <row r="907" spans="2:4" x14ac:dyDescent="0.35">
      <c r="B907" s="9"/>
      <c r="C907" s="2" t="str" cm="1">
        <f t="array" aca="1" ref="C907" ca="1">_xlfn.IFS(B907="","",INT((TODAY()-B907)/365)&lt;18,"Junior",INT((TODAY()-B907)/365)&gt;18,"Senior")</f>
        <v/>
      </c>
      <c r="D907" s="7"/>
    </row>
    <row r="908" spans="2:4" x14ac:dyDescent="0.35">
      <c r="B908" s="9"/>
      <c r="C908" s="2" t="str" cm="1">
        <f t="array" aca="1" ref="C908" ca="1">_xlfn.IFS(B908="","",INT((TODAY()-B908)/365)&lt;18,"Junior",INT((TODAY()-B908)/365)&gt;18,"Senior")</f>
        <v/>
      </c>
      <c r="D908" s="7"/>
    </row>
    <row r="909" spans="2:4" x14ac:dyDescent="0.35">
      <c r="B909" s="9"/>
      <c r="C909" s="2" t="str" cm="1">
        <f t="array" aca="1" ref="C909" ca="1">_xlfn.IFS(B909="","",INT((TODAY()-B909)/365)&lt;18,"Junior",INT((TODAY()-B909)/365)&gt;18,"Senior")</f>
        <v/>
      </c>
      <c r="D909" s="7"/>
    </row>
    <row r="910" spans="2:4" x14ac:dyDescent="0.35">
      <c r="B910" s="9"/>
      <c r="C910" s="2" t="str" cm="1">
        <f t="array" aca="1" ref="C910" ca="1">_xlfn.IFS(B910="","",INT((TODAY()-B910)/365)&lt;18,"Junior",INT((TODAY()-B910)/365)&gt;18,"Senior")</f>
        <v/>
      </c>
      <c r="D910" s="7"/>
    </row>
    <row r="911" spans="2:4" x14ac:dyDescent="0.35">
      <c r="B911" s="9"/>
      <c r="C911" s="2" t="str" cm="1">
        <f t="array" aca="1" ref="C911" ca="1">_xlfn.IFS(B911="","",INT((TODAY()-B911)/365)&lt;18,"Junior",INT((TODAY()-B911)/365)&gt;18,"Senior")</f>
        <v/>
      </c>
      <c r="D911" s="7"/>
    </row>
    <row r="912" spans="2:4" x14ac:dyDescent="0.35">
      <c r="B912" s="9"/>
      <c r="C912" s="2" t="str" cm="1">
        <f t="array" aca="1" ref="C912" ca="1">_xlfn.IFS(B912="","",INT((TODAY()-B912)/365)&lt;18,"Junior",INT((TODAY()-B912)/365)&gt;18,"Senior")</f>
        <v/>
      </c>
      <c r="D912" s="7"/>
    </row>
    <row r="913" spans="2:4" x14ac:dyDescent="0.35">
      <c r="B913" s="9"/>
      <c r="C913" s="2" t="str" cm="1">
        <f t="array" aca="1" ref="C913" ca="1">_xlfn.IFS(B913="","",INT((TODAY()-B913)/365)&lt;18,"Junior",INT((TODAY()-B913)/365)&gt;18,"Senior")</f>
        <v/>
      </c>
      <c r="D913" s="7"/>
    </row>
    <row r="914" spans="2:4" x14ac:dyDescent="0.35">
      <c r="B914" s="9"/>
      <c r="C914" s="2" t="str" cm="1">
        <f t="array" aca="1" ref="C914" ca="1">_xlfn.IFS(B914="","",INT((TODAY()-B914)/365)&lt;18,"Junior",INT((TODAY()-B914)/365)&gt;18,"Senior")</f>
        <v/>
      </c>
      <c r="D914" s="7"/>
    </row>
    <row r="915" spans="2:4" x14ac:dyDescent="0.35">
      <c r="B915" s="9"/>
      <c r="C915" s="2" t="str" cm="1">
        <f t="array" aca="1" ref="C915" ca="1">_xlfn.IFS(B915="","",INT((TODAY()-B915)/365)&lt;18,"Junior",INT((TODAY()-B915)/365)&gt;18,"Senior")</f>
        <v/>
      </c>
      <c r="D915" s="7"/>
    </row>
    <row r="916" spans="2:4" x14ac:dyDescent="0.35">
      <c r="B916" s="9"/>
      <c r="C916" s="2" t="str" cm="1">
        <f t="array" aca="1" ref="C916" ca="1">_xlfn.IFS(B916="","",INT((TODAY()-B916)/365)&lt;18,"Junior",INT((TODAY()-B916)/365)&gt;18,"Senior")</f>
        <v/>
      </c>
      <c r="D916" s="7"/>
    </row>
    <row r="917" spans="2:4" x14ac:dyDescent="0.35">
      <c r="B917" s="9"/>
      <c r="C917" s="2" t="str" cm="1">
        <f t="array" aca="1" ref="C917" ca="1">_xlfn.IFS(B917="","",INT((TODAY()-B917)/365)&lt;18,"Junior",INT((TODAY()-B917)/365)&gt;18,"Senior")</f>
        <v/>
      </c>
      <c r="D917" s="7"/>
    </row>
    <row r="918" spans="2:4" x14ac:dyDescent="0.35">
      <c r="B918" s="9"/>
      <c r="C918" s="2" t="str" cm="1">
        <f t="array" aca="1" ref="C918" ca="1">_xlfn.IFS(B918="","",INT((TODAY()-B918)/365)&lt;18,"Junior",INT((TODAY()-B918)/365)&gt;18,"Senior")</f>
        <v/>
      </c>
      <c r="D918" s="7"/>
    </row>
    <row r="919" spans="2:4" x14ac:dyDescent="0.35">
      <c r="B919" s="9"/>
      <c r="C919" s="2" t="str" cm="1">
        <f t="array" aca="1" ref="C919" ca="1">_xlfn.IFS(B919="","",INT((TODAY()-B919)/365)&lt;18,"Junior",INT((TODAY()-B919)/365)&gt;18,"Senior")</f>
        <v/>
      </c>
      <c r="D919" s="7"/>
    </row>
    <row r="920" spans="2:4" x14ac:dyDescent="0.35">
      <c r="B920" s="9"/>
      <c r="C920" s="2" t="str" cm="1">
        <f t="array" aca="1" ref="C920" ca="1">_xlfn.IFS(B920="","",INT((TODAY()-B920)/365)&lt;18,"Junior",INT((TODAY()-B920)/365)&gt;18,"Senior")</f>
        <v/>
      </c>
      <c r="D920" s="7"/>
    </row>
    <row r="921" spans="2:4" x14ac:dyDescent="0.35">
      <c r="B921" s="9"/>
      <c r="C921" s="2" t="str" cm="1">
        <f t="array" aca="1" ref="C921" ca="1">_xlfn.IFS(B921="","",INT((TODAY()-B921)/365)&lt;18,"Junior",INT((TODAY()-B921)/365)&gt;18,"Senior")</f>
        <v/>
      </c>
      <c r="D921" s="7"/>
    </row>
    <row r="922" spans="2:4" x14ac:dyDescent="0.35">
      <c r="B922" s="9"/>
      <c r="C922" s="2" t="str" cm="1">
        <f t="array" aca="1" ref="C922" ca="1">_xlfn.IFS(B922="","",INT((TODAY()-B922)/365)&lt;18,"Junior",INT((TODAY()-B922)/365)&gt;18,"Senior")</f>
        <v/>
      </c>
      <c r="D922" s="7"/>
    </row>
    <row r="923" spans="2:4" x14ac:dyDescent="0.35">
      <c r="B923" s="9"/>
      <c r="C923" s="2" t="str" cm="1">
        <f t="array" aca="1" ref="C923" ca="1">_xlfn.IFS(B923="","",INT((TODAY()-B923)/365)&lt;18,"Junior",INT((TODAY()-B923)/365)&gt;18,"Senior")</f>
        <v/>
      </c>
      <c r="D923" s="7"/>
    </row>
    <row r="924" spans="2:4" x14ac:dyDescent="0.35">
      <c r="B924" s="9"/>
      <c r="C924" s="2" t="str" cm="1">
        <f t="array" aca="1" ref="C924" ca="1">_xlfn.IFS(B924="","",INT((TODAY()-B924)/365)&lt;18,"Junior",INT((TODAY()-B924)/365)&gt;18,"Senior")</f>
        <v/>
      </c>
      <c r="D924" s="7"/>
    </row>
    <row r="925" spans="2:4" x14ac:dyDescent="0.35">
      <c r="B925" s="9"/>
      <c r="C925" s="2" t="str" cm="1">
        <f t="array" aca="1" ref="C925" ca="1">_xlfn.IFS(B925="","",INT((TODAY()-B925)/365)&lt;18,"Junior",INT((TODAY()-B925)/365)&gt;18,"Senior")</f>
        <v/>
      </c>
      <c r="D925" s="7"/>
    </row>
    <row r="926" spans="2:4" x14ac:dyDescent="0.35">
      <c r="B926" s="9"/>
      <c r="C926" s="2" t="str" cm="1">
        <f t="array" aca="1" ref="C926" ca="1">_xlfn.IFS(B926="","",INT((TODAY()-B926)/365)&lt;18,"Junior",INT((TODAY()-B926)/365)&gt;18,"Senior")</f>
        <v/>
      </c>
      <c r="D926" s="7"/>
    </row>
    <row r="927" spans="2:4" x14ac:dyDescent="0.35">
      <c r="B927" s="9"/>
      <c r="C927" s="2" t="str" cm="1">
        <f t="array" aca="1" ref="C927" ca="1">_xlfn.IFS(B927="","",INT((TODAY()-B927)/365)&lt;18,"Junior",INT((TODAY()-B927)/365)&gt;18,"Senior")</f>
        <v/>
      </c>
      <c r="D927" s="7"/>
    </row>
    <row r="928" spans="2:4" x14ac:dyDescent="0.35">
      <c r="B928" s="9"/>
      <c r="C928" s="2" t="str" cm="1">
        <f t="array" aca="1" ref="C928" ca="1">_xlfn.IFS(B928="","",INT((TODAY()-B928)/365)&lt;18,"Junior",INT((TODAY()-B928)/365)&gt;18,"Senior")</f>
        <v/>
      </c>
      <c r="D928" s="7"/>
    </row>
    <row r="929" spans="2:4" x14ac:dyDescent="0.35">
      <c r="B929" s="9"/>
      <c r="C929" s="2" t="str" cm="1">
        <f t="array" aca="1" ref="C929" ca="1">_xlfn.IFS(B929="","",INT((TODAY()-B929)/365)&lt;18,"Junior",INT((TODAY()-B929)/365)&gt;18,"Senior")</f>
        <v/>
      </c>
      <c r="D929" s="7"/>
    </row>
    <row r="930" spans="2:4" x14ac:dyDescent="0.35">
      <c r="B930" s="9"/>
      <c r="C930" s="2" t="str" cm="1">
        <f t="array" aca="1" ref="C930" ca="1">_xlfn.IFS(B930="","",INT((TODAY()-B930)/365)&lt;18,"Junior",INT((TODAY()-B930)/365)&gt;18,"Senior")</f>
        <v/>
      </c>
      <c r="D930" s="7"/>
    </row>
    <row r="931" spans="2:4" x14ac:dyDescent="0.35">
      <c r="B931" s="9"/>
      <c r="C931" s="2" t="str" cm="1">
        <f t="array" aca="1" ref="C931" ca="1">_xlfn.IFS(B931="","",INT((TODAY()-B931)/365)&lt;18,"Junior",INT((TODAY()-B931)/365)&gt;18,"Senior")</f>
        <v/>
      </c>
      <c r="D931" s="7"/>
    </row>
    <row r="932" spans="2:4" x14ac:dyDescent="0.35">
      <c r="B932" s="9"/>
      <c r="C932" s="2" t="str" cm="1">
        <f t="array" aca="1" ref="C932" ca="1">_xlfn.IFS(B932="","",INT((TODAY()-B932)/365)&lt;18,"Junior",INT((TODAY()-B932)/365)&gt;18,"Senior")</f>
        <v/>
      </c>
      <c r="D932" s="7"/>
    </row>
    <row r="933" spans="2:4" x14ac:dyDescent="0.35">
      <c r="B933" s="9"/>
      <c r="C933" s="2" t="str" cm="1">
        <f t="array" aca="1" ref="C933" ca="1">_xlfn.IFS(B933="","",INT((TODAY()-B933)/365)&lt;18,"Junior",INT((TODAY()-B933)/365)&gt;18,"Senior")</f>
        <v/>
      </c>
      <c r="D933" s="7"/>
    </row>
    <row r="934" spans="2:4" x14ac:dyDescent="0.35">
      <c r="B934" s="9"/>
      <c r="C934" s="2" t="str" cm="1">
        <f t="array" aca="1" ref="C934" ca="1">_xlfn.IFS(B934="","",INT((TODAY()-B934)/365)&lt;18,"Junior",INT((TODAY()-B934)/365)&gt;18,"Senior")</f>
        <v/>
      </c>
      <c r="D934" s="7"/>
    </row>
    <row r="935" spans="2:4" x14ac:dyDescent="0.35">
      <c r="B935" s="9"/>
      <c r="C935" s="2" t="str" cm="1">
        <f t="array" aca="1" ref="C935" ca="1">_xlfn.IFS(B935="","",INT((TODAY()-B935)/365)&lt;18,"Junior",INT((TODAY()-B935)/365)&gt;18,"Senior")</f>
        <v/>
      </c>
      <c r="D935" s="7"/>
    </row>
    <row r="936" spans="2:4" x14ac:dyDescent="0.35">
      <c r="B936" s="9"/>
      <c r="C936" s="2" t="str" cm="1">
        <f t="array" aca="1" ref="C936" ca="1">_xlfn.IFS(B936="","",INT((TODAY()-B936)/365)&lt;18,"Junior",INT((TODAY()-B936)/365)&gt;18,"Senior")</f>
        <v/>
      </c>
      <c r="D936" s="7"/>
    </row>
    <row r="937" spans="2:4" x14ac:dyDescent="0.35">
      <c r="B937" s="9"/>
      <c r="C937" s="2" t="str" cm="1">
        <f t="array" aca="1" ref="C937" ca="1">_xlfn.IFS(B937="","",INT((TODAY()-B937)/365)&lt;18,"Junior",INT((TODAY()-B937)/365)&gt;18,"Senior")</f>
        <v/>
      </c>
      <c r="D937" s="7"/>
    </row>
    <row r="938" spans="2:4" x14ac:dyDescent="0.35">
      <c r="B938" s="9"/>
      <c r="C938" s="2" t="str" cm="1">
        <f t="array" aca="1" ref="C938" ca="1">_xlfn.IFS(B938="","",INT((TODAY()-B938)/365)&lt;18,"Junior",INT((TODAY()-B938)/365)&gt;18,"Senior")</f>
        <v/>
      </c>
      <c r="D938" s="7"/>
    </row>
    <row r="939" spans="2:4" x14ac:dyDescent="0.35">
      <c r="B939" s="9"/>
      <c r="C939" s="2" t="str" cm="1">
        <f t="array" aca="1" ref="C939" ca="1">_xlfn.IFS(B939="","",INT((TODAY()-B939)/365)&lt;18,"Junior",INT((TODAY()-B939)/365)&gt;18,"Senior")</f>
        <v/>
      </c>
      <c r="D939" s="7"/>
    </row>
    <row r="940" spans="2:4" x14ac:dyDescent="0.35">
      <c r="B940" s="9"/>
      <c r="C940" s="2" t="str" cm="1">
        <f t="array" aca="1" ref="C940" ca="1">_xlfn.IFS(B940="","",INT((TODAY()-B940)/365)&lt;18,"Junior",INT((TODAY()-B940)/365)&gt;18,"Senior")</f>
        <v/>
      </c>
      <c r="D940" s="7"/>
    </row>
    <row r="941" spans="2:4" x14ac:dyDescent="0.35">
      <c r="B941" s="9"/>
      <c r="C941" s="2" t="str" cm="1">
        <f t="array" aca="1" ref="C941" ca="1">_xlfn.IFS(B941="","",INT((TODAY()-B941)/365)&lt;18,"Junior",INT((TODAY()-B941)/365)&gt;18,"Senior")</f>
        <v/>
      </c>
      <c r="D941" s="7"/>
    </row>
    <row r="942" spans="2:4" x14ac:dyDescent="0.35">
      <c r="B942" s="9"/>
      <c r="C942" s="2" t="str" cm="1">
        <f t="array" aca="1" ref="C942" ca="1">_xlfn.IFS(B942="","",INT((TODAY()-B942)/365)&lt;18,"Junior",INT((TODAY()-B942)/365)&gt;18,"Senior")</f>
        <v/>
      </c>
      <c r="D942" s="7"/>
    </row>
    <row r="943" spans="2:4" x14ac:dyDescent="0.35">
      <c r="B943" s="9"/>
      <c r="C943" s="2" t="str" cm="1">
        <f t="array" aca="1" ref="C943" ca="1">_xlfn.IFS(B943="","",INT((TODAY()-B943)/365)&lt;18,"Junior",INT((TODAY()-B943)/365)&gt;18,"Senior")</f>
        <v/>
      </c>
      <c r="D943" s="7"/>
    </row>
    <row r="944" spans="2:4" x14ac:dyDescent="0.35">
      <c r="B944" s="9"/>
      <c r="C944" s="2" t="str" cm="1">
        <f t="array" aca="1" ref="C944" ca="1">_xlfn.IFS(B944="","",INT((TODAY()-B944)/365)&lt;18,"Junior",INT((TODAY()-B944)/365)&gt;18,"Senior")</f>
        <v/>
      </c>
      <c r="D944" s="7"/>
    </row>
    <row r="945" spans="2:4" x14ac:dyDescent="0.35">
      <c r="B945" s="9"/>
      <c r="C945" s="2" t="str" cm="1">
        <f t="array" aca="1" ref="C945" ca="1">_xlfn.IFS(B945="","",INT((TODAY()-B945)/365)&lt;18,"Junior",INT((TODAY()-B945)/365)&gt;18,"Senior")</f>
        <v/>
      </c>
      <c r="D945" s="7"/>
    </row>
    <row r="946" spans="2:4" x14ac:dyDescent="0.35">
      <c r="B946" s="9"/>
      <c r="C946" s="2" t="str" cm="1">
        <f t="array" aca="1" ref="C946" ca="1">_xlfn.IFS(B946="","",INT((TODAY()-B946)/365)&lt;18,"Junior",INT((TODAY()-B946)/365)&gt;18,"Senior")</f>
        <v/>
      </c>
      <c r="D946" s="7"/>
    </row>
    <row r="947" spans="2:4" x14ac:dyDescent="0.35">
      <c r="B947" s="9"/>
      <c r="C947" s="2" t="str" cm="1">
        <f t="array" aca="1" ref="C947" ca="1">_xlfn.IFS(B947="","",INT((TODAY()-B947)/365)&lt;18,"Junior",INT((TODAY()-B947)/365)&gt;18,"Senior")</f>
        <v/>
      </c>
      <c r="D947" s="7"/>
    </row>
    <row r="948" spans="2:4" x14ac:dyDescent="0.35">
      <c r="B948" s="9"/>
      <c r="C948" s="2" t="str" cm="1">
        <f t="array" aca="1" ref="C948" ca="1">_xlfn.IFS(B948="","",INT((TODAY()-B948)/365)&lt;18,"Junior",INT((TODAY()-B948)/365)&gt;18,"Senior")</f>
        <v/>
      </c>
      <c r="D948" s="7"/>
    </row>
    <row r="949" spans="2:4" x14ac:dyDescent="0.35">
      <c r="B949" s="9"/>
      <c r="C949" s="2" t="str" cm="1">
        <f t="array" aca="1" ref="C949" ca="1">_xlfn.IFS(B949="","",INT((TODAY()-B949)/365)&lt;18,"Junior",INT((TODAY()-B949)/365)&gt;18,"Senior")</f>
        <v/>
      </c>
      <c r="D949" s="7"/>
    </row>
    <row r="950" spans="2:4" x14ac:dyDescent="0.35">
      <c r="B950" s="9"/>
      <c r="C950" s="2" t="str" cm="1">
        <f t="array" aca="1" ref="C950" ca="1">_xlfn.IFS(B950="","",INT((TODAY()-B950)/365)&lt;18,"Junior",INT((TODAY()-B950)/365)&gt;18,"Senior")</f>
        <v/>
      </c>
      <c r="D950" s="7"/>
    </row>
    <row r="951" spans="2:4" x14ac:dyDescent="0.35">
      <c r="B951" s="9"/>
      <c r="C951" s="2" t="str" cm="1">
        <f t="array" aca="1" ref="C951" ca="1">_xlfn.IFS(B951="","",INT((TODAY()-B951)/365)&lt;18,"Junior",INT((TODAY()-B951)/365)&gt;18,"Senior")</f>
        <v/>
      </c>
      <c r="D951" s="7"/>
    </row>
    <row r="952" spans="2:4" x14ac:dyDescent="0.35">
      <c r="B952" s="9"/>
      <c r="C952" s="2" t="str" cm="1">
        <f t="array" aca="1" ref="C952" ca="1">_xlfn.IFS(B952="","",INT((TODAY()-B952)/365)&lt;18,"Junior",INT((TODAY()-B952)/365)&gt;18,"Senior")</f>
        <v/>
      </c>
      <c r="D952" s="7"/>
    </row>
    <row r="953" spans="2:4" x14ac:dyDescent="0.35">
      <c r="B953" s="9"/>
      <c r="C953" s="2" t="str" cm="1">
        <f t="array" aca="1" ref="C953" ca="1">_xlfn.IFS(B953="","",INT((TODAY()-B953)/365)&lt;18,"Junior",INT((TODAY()-B953)/365)&gt;18,"Senior")</f>
        <v/>
      </c>
      <c r="D953" s="7"/>
    </row>
    <row r="954" spans="2:4" x14ac:dyDescent="0.35">
      <c r="B954" s="9"/>
      <c r="C954" s="2" t="str" cm="1">
        <f t="array" aca="1" ref="C954" ca="1">_xlfn.IFS(B954="","",INT((TODAY()-B954)/365)&lt;18,"Junior",INT((TODAY()-B954)/365)&gt;18,"Senior")</f>
        <v/>
      </c>
      <c r="D954" s="7"/>
    </row>
    <row r="955" spans="2:4" x14ac:dyDescent="0.35">
      <c r="B955" s="9"/>
      <c r="C955" s="2" t="str" cm="1">
        <f t="array" aca="1" ref="C955" ca="1">_xlfn.IFS(B955="","",INT((TODAY()-B955)/365)&lt;18,"Junior",INT((TODAY()-B955)/365)&gt;18,"Senior")</f>
        <v/>
      </c>
      <c r="D955" s="7"/>
    </row>
    <row r="956" spans="2:4" x14ac:dyDescent="0.35">
      <c r="B956" s="9"/>
      <c r="C956" s="2" t="str" cm="1">
        <f t="array" aca="1" ref="C956" ca="1">_xlfn.IFS(B956="","",INT((TODAY()-B956)/365)&lt;18,"Junior",INT((TODAY()-B956)/365)&gt;18,"Senior")</f>
        <v/>
      </c>
      <c r="D956" s="7"/>
    </row>
    <row r="957" spans="2:4" x14ac:dyDescent="0.35">
      <c r="B957" s="9"/>
      <c r="C957" s="2" t="str" cm="1">
        <f t="array" aca="1" ref="C957" ca="1">_xlfn.IFS(B957="","",INT((TODAY()-B957)/365)&lt;18,"Junior",INT((TODAY()-B957)/365)&gt;18,"Senior")</f>
        <v/>
      </c>
      <c r="D957" s="7"/>
    </row>
    <row r="958" spans="2:4" x14ac:dyDescent="0.35">
      <c r="B958" s="9"/>
      <c r="C958" s="2" t="str" cm="1">
        <f t="array" aca="1" ref="C958" ca="1">_xlfn.IFS(B958="","",INT((TODAY()-B958)/365)&lt;18,"Junior",INT((TODAY()-B958)/365)&gt;18,"Senior")</f>
        <v/>
      </c>
      <c r="D958" s="7"/>
    </row>
    <row r="959" spans="2:4" x14ac:dyDescent="0.35">
      <c r="B959" s="9"/>
      <c r="C959" s="2" t="str" cm="1">
        <f t="array" aca="1" ref="C959" ca="1">_xlfn.IFS(B959="","",INT((TODAY()-B959)/365)&lt;18,"Junior",INT((TODAY()-B959)/365)&gt;18,"Senior")</f>
        <v/>
      </c>
      <c r="D959" s="7"/>
    </row>
    <row r="960" spans="2:4" x14ac:dyDescent="0.35">
      <c r="B960" s="9"/>
      <c r="C960" s="2" t="str" cm="1">
        <f t="array" aca="1" ref="C960" ca="1">_xlfn.IFS(B960="","",INT((TODAY()-B960)/365)&lt;18,"Junior",INT((TODAY()-B960)/365)&gt;18,"Senior")</f>
        <v/>
      </c>
      <c r="D960" s="7"/>
    </row>
    <row r="961" spans="2:4" x14ac:dyDescent="0.35">
      <c r="B961" s="9"/>
      <c r="C961" s="2" t="str" cm="1">
        <f t="array" aca="1" ref="C961" ca="1">_xlfn.IFS(B961="","",INT((TODAY()-B961)/365)&lt;18,"Junior",INT((TODAY()-B961)/365)&gt;18,"Senior")</f>
        <v/>
      </c>
      <c r="D961" s="7"/>
    </row>
    <row r="962" spans="2:4" x14ac:dyDescent="0.35">
      <c r="B962" s="9"/>
      <c r="C962" s="2" t="str" cm="1">
        <f t="array" aca="1" ref="C962" ca="1">_xlfn.IFS(B962="","",INT((TODAY()-B962)/365)&lt;18,"Junior",INT((TODAY()-B962)/365)&gt;18,"Senior")</f>
        <v/>
      </c>
      <c r="D962" s="7"/>
    </row>
    <row r="963" spans="2:4" x14ac:dyDescent="0.35">
      <c r="B963" s="9"/>
      <c r="C963" s="2" t="str" cm="1">
        <f t="array" aca="1" ref="C963" ca="1">_xlfn.IFS(B963="","",INT((TODAY()-B963)/365)&lt;18,"Junior",INT((TODAY()-B963)/365)&gt;18,"Senior")</f>
        <v/>
      </c>
      <c r="D963" s="7"/>
    </row>
    <row r="964" spans="2:4" x14ac:dyDescent="0.35">
      <c r="B964" s="9"/>
      <c r="C964" s="2" t="str" cm="1">
        <f t="array" aca="1" ref="C964" ca="1">_xlfn.IFS(B964="","",INT((TODAY()-B964)/365)&lt;18,"Junior",INT((TODAY()-B964)/365)&gt;18,"Senior")</f>
        <v/>
      </c>
      <c r="D964" s="7"/>
    </row>
    <row r="965" spans="2:4" x14ac:dyDescent="0.35">
      <c r="B965" s="9"/>
      <c r="C965" s="2" t="str" cm="1">
        <f t="array" aca="1" ref="C965" ca="1">_xlfn.IFS(B965="","",INT((TODAY()-B965)/365)&lt;18,"Junior",INT((TODAY()-B965)/365)&gt;18,"Senior")</f>
        <v/>
      </c>
      <c r="D965" s="7"/>
    </row>
    <row r="966" spans="2:4" x14ac:dyDescent="0.35">
      <c r="B966" s="9"/>
      <c r="C966" s="2" t="str" cm="1">
        <f t="array" aca="1" ref="C966" ca="1">_xlfn.IFS(B966="","",INT((TODAY()-B966)/365)&lt;18,"Junior",INT((TODAY()-B966)/365)&gt;18,"Senior")</f>
        <v/>
      </c>
      <c r="D966" s="7"/>
    </row>
    <row r="967" spans="2:4" x14ac:dyDescent="0.35">
      <c r="B967" s="9"/>
      <c r="C967" s="2" t="str" cm="1">
        <f t="array" aca="1" ref="C967" ca="1">_xlfn.IFS(B967="","",INT((TODAY()-B967)/365)&lt;18,"Junior",INT((TODAY()-B967)/365)&gt;18,"Senior")</f>
        <v/>
      </c>
      <c r="D967" s="7"/>
    </row>
    <row r="968" spans="2:4" x14ac:dyDescent="0.35">
      <c r="B968" s="9"/>
      <c r="C968" s="2" t="str" cm="1">
        <f t="array" aca="1" ref="C968" ca="1">_xlfn.IFS(B968="","",INT((TODAY()-B968)/365)&lt;18,"Junior",INT((TODAY()-B968)/365)&gt;18,"Senior")</f>
        <v/>
      </c>
      <c r="D968" s="7"/>
    </row>
    <row r="969" spans="2:4" x14ac:dyDescent="0.35">
      <c r="B969" s="9"/>
      <c r="C969" s="2" t="str" cm="1">
        <f t="array" aca="1" ref="C969" ca="1">_xlfn.IFS(B969="","",INT((TODAY()-B969)/365)&lt;18,"Junior",INT((TODAY()-B969)/365)&gt;18,"Senior")</f>
        <v/>
      </c>
      <c r="D969" s="7"/>
    </row>
    <row r="970" spans="2:4" x14ac:dyDescent="0.35">
      <c r="B970" s="9"/>
      <c r="C970" s="2" t="str" cm="1">
        <f t="array" aca="1" ref="C970" ca="1">_xlfn.IFS(B970="","",INT((TODAY()-B970)/365)&lt;18,"Junior",INT((TODAY()-B970)/365)&gt;18,"Senior")</f>
        <v/>
      </c>
      <c r="D970" s="7"/>
    </row>
    <row r="971" spans="2:4" x14ac:dyDescent="0.35">
      <c r="B971" s="9"/>
      <c r="C971" s="2" t="str" cm="1">
        <f t="array" aca="1" ref="C971" ca="1">_xlfn.IFS(B971="","",INT((TODAY()-B971)/365)&lt;18,"Junior",INT((TODAY()-B971)/365)&gt;18,"Senior")</f>
        <v/>
      </c>
      <c r="D971" s="7"/>
    </row>
    <row r="972" spans="2:4" x14ac:dyDescent="0.35">
      <c r="B972" s="9"/>
      <c r="C972" s="2" t="str" cm="1">
        <f t="array" aca="1" ref="C972" ca="1">_xlfn.IFS(B972="","",INT((TODAY()-B972)/365)&lt;18,"Junior",INT((TODAY()-B972)/365)&gt;18,"Senior")</f>
        <v/>
      </c>
      <c r="D972" s="7"/>
    </row>
    <row r="973" spans="2:4" x14ac:dyDescent="0.35">
      <c r="B973" s="9"/>
      <c r="C973" s="2" t="str" cm="1">
        <f t="array" aca="1" ref="C973" ca="1">_xlfn.IFS(B973="","",INT((TODAY()-B973)/365)&lt;18,"Junior",INT((TODAY()-B973)/365)&gt;18,"Senior")</f>
        <v/>
      </c>
      <c r="D973" s="7"/>
    </row>
    <row r="974" spans="2:4" x14ac:dyDescent="0.35">
      <c r="B974" s="9"/>
      <c r="C974" s="2" t="str" cm="1">
        <f t="array" aca="1" ref="C974" ca="1">_xlfn.IFS(B974="","",INT((TODAY()-B974)/365)&lt;18,"Junior",INT((TODAY()-B974)/365)&gt;18,"Senior")</f>
        <v/>
      </c>
      <c r="D974" s="7"/>
    </row>
    <row r="975" spans="2:4" x14ac:dyDescent="0.35">
      <c r="B975" s="9"/>
      <c r="C975" s="2" t="str" cm="1">
        <f t="array" aca="1" ref="C975" ca="1">_xlfn.IFS(B975="","",INT((TODAY()-B975)/365)&lt;18,"Junior",INT((TODAY()-B975)/365)&gt;18,"Senior")</f>
        <v/>
      </c>
      <c r="D975" s="7"/>
    </row>
    <row r="976" spans="2:4" x14ac:dyDescent="0.35">
      <c r="B976" s="9"/>
      <c r="C976" s="2" t="str" cm="1">
        <f t="array" aca="1" ref="C976" ca="1">_xlfn.IFS(B976="","",INT((TODAY()-B976)/365)&lt;18,"Junior",INT((TODAY()-B976)/365)&gt;18,"Senior")</f>
        <v/>
      </c>
      <c r="D976" s="7"/>
    </row>
    <row r="977" spans="2:4" x14ac:dyDescent="0.35">
      <c r="B977" s="9"/>
      <c r="C977" s="2" t="str" cm="1">
        <f t="array" aca="1" ref="C977" ca="1">_xlfn.IFS(B977="","",INT((TODAY()-B977)/365)&lt;18,"Junior",INT((TODAY()-B977)/365)&gt;18,"Senior")</f>
        <v/>
      </c>
      <c r="D977" s="7"/>
    </row>
    <row r="978" spans="2:4" x14ac:dyDescent="0.35">
      <c r="B978" s="9"/>
      <c r="C978" s="2" t="str" cm="1">
        <f t="array" aca="1" ref="C978" ca="1">_xlfn.IFS(B978="","",INT((TODAY()-B978)/365)&lt;18,"Junior",INT((TODAY()-B978)/365)&gt;18,"Senior")</f>
        <v/>
      </c>
      <c r="D978" s="7"/>
    </row>
    <row r="979" spans="2:4" x14ac:dyDescent="0.35">
      <c r="B979" s="9"/>
      <c r="C979" s="2" t="str" cm="1">
        <f t="array" aca="1" ref="C979" ca="1">_xlfn.IFS(B979="","",INT((TODAY()-B979)/365)&lt;18,"Junior",INT((TODAY()-B979)/365)&gt;18,"Senior")</f>
        <v/>
      </c>
      <c r="D979" s="7"/>
    </row>
    <row r="980" spans="2:4" x14ac:dyDescent="0.35">
      <c r="B980" s="9"/>
      <c r="C980" s="2" t="str" cm="1">
        <f t="array" aca="1" ref="C980" ca="1">_xlfn.IFS(B980="","",INT((TODAY()-B980)/365)&lt;18,"Junior",INT((TODAY()-B980)/365)&gt;18,"Senior")</f>
        <v/>
      </c>
      <c r="D980" s="7"/>
    </row>
    <row r="981" spans="2:4" x14ac:dyDescent="0.35">
      <c r="B981" s="9"/>
      <c r="C981" s="2" t="str" cm="1">
        <f t="array" aca="1" ref="C981" ca="1">_xlfn.IFS(B981="","",INT((TODAY()-B981)/365)&lt;18,"Junior",INT((TODAY()-B981)/365)&gt;18,"Senior")</f>
        <v/>
      </c>
      <c r="D981" s="7"/>
    </row>
    <row r="982" spans="2:4" x14ac:dyDescent="0.35">
      <c r="B982" s="9"/>
      <c r="C982" s="2" t="str" cm="1">
        <f t="array" aca="1" ref="C982" ca="1">_xlfn.IFS(B982="","",INT((TODAY()-B982)/365)&lt;18,"Junior",INT((TODAY()-B982)/365)&gt;18,"Senior")</f>
        <v/>
      </c>
      <c r="D982" s="7"/>
    </row>
    <row r="983" spans="2:4" x14ac:dyDescent="0.35">
      <c r="B983" s="9"/>
      <c r="C983" s="2" t="str" cm="1">
        <f t="array" aca="1" ref="C983" ca="1">_xlfn.IFS(B983="","",INT((TODAY()-B983)/365)&lt;18,"Junior",INT((TODAY()-B983)/365)&gt;18,"Senior")</f>
        <v/>
      </c>
      <c r="D983" s="7"/>
    </row>
    <row r="984" spans="2:4" x14ac:dyDescent="0.35">
      <c r="B984" s="9"/>
      <c r="C984" s="2" t="str" cm="1">
        <f t="array" aca="1" ref="C984" ca="1">_xlfn.IFS(B984="","",INT((TODAY()-B984)/365)&lt;18,"Junior",INT((TODAY()-B984)/365)&gt;18,"Senior")</f>
        <v/>
      </c>
      <c r="D984" s="7"/>
    </row>
    <row r="985" spans="2:4" x14ac:dyDescent="0.35">
      <c r="B985" s="9"/>
      <c r="C985" s="2" t="str" cm="1">
        <f t="array" aca="1" ref="C985" ca="1">_xlfn.IFS(B985="","",INT((TODAY()-B985)/365)&lt;18,"Junior",INT((TODAY()-B985)/365)&gt;18,"Senior")</f>
        <v/>
      </c>
      <c r="D985" s="7"/>
    </row>
    <row r="986" spans="2:4" x14ac:dyDescent="0.35">
      <c r="B986" s="9"/>
      <c r="C986" s="2" t="str" cm="1">
        <f t="array" aca="1" ref="C986" ca="1">_xlfn.IFS(B986="","",INT((TODAY()-B986)/365)&lt;18,"Junior",INT((TODAY()-B986)/365)&gt;18,"Senior")</f>
        <v/>
      </c>
      <c r="D986" s="7"/>
    </row>
    <row r="987" spans="2:4" x14ac:dyDescent="0.35">
      <c r="B987" s="9"/>
      <c r="C987" s="2" t="str" cm="1">
        <f t="array" aca="1" ref="C987" ca="1">_xlfn.IFS(B987="","",INT((TODAY()-B987)/365)&lt;18,"Junior",INT((TODAY()-B987)/365)&gt;18,"Senior")</f>
        <v/>
      </c>
      <c r="D987" s="7"/>
    </row>
    <row r="988" spans="2:4" x14ac:dyDescent="0.35">
      <c r="B988" s="9"/>
      <c r="C988" s="2" t="str" cm="1">
        <f t="array" aca="1" ref="C988" ca="1">_xlfn.IFS(B988="","",INT((TODAY()-B988)/365)&lt;18,"Junior",INT((TODAY()-B988)/365)&gt;18,"Senior")</f>
        <v/>
      </c>
      <c r="D988" s="7"/>
    </row>
    <row r="989" spans="2:4" x14ac:dyDescent="0.35">
      <c r="B989" s="9"/>
      <c r="C989" s="2" t="str" cm="1">
        <f t="array" aca="1" ref="C989" ca="1">_xlfn.IFS(B989="","",INT((TODAY()-B989)/365)&lt;18,"Junior",INT((TODAY()-B989)/365)&gt;18,"Senior")</f>
        <v/>
      </c>
      <c r="D989" s="7"/>
    </row>
    <row r="990" spans="2:4" x14ac:dyDescent="0.35">
      <c r="B990" s="9"/>
      <c r="C990" s="2" t="str" cm="1">
        <f t="array" aca="1" ref="C990" ca="1">_xlfn.IFS(B990="","",INT((TODAY()-B990)/365)&lt;18,"Junior",INT((TODAY()-B990)/365)&gt;18,"Senior")</f>
        <v/>
      </c>
      <c r="D990" s="7"/>
    </row>
    <row r="991" spans="2:4" x14ac:dyDescent="0.35">
      <c r="B991" s="9"/>
      <c r="C991" s="2" t="str" cm="1">
        <f t="array" aca="1" ref="C991" ca="1">_xlfn.IFS(B991="","",INT((TODAY()-B991)/365)&lt;18,"Junior",INT((TODAY()-B991)/365)&gt;18,"Senior")</f>
        <v/>
      </c>
      <c r="D991" s="7"/>
    </row>
    <row r="992" spans="2:4" x14ac:dyDescent="0.35">
      <c r="B992" s="9"/>
      <c r="C992" s="2" t="str" cm="1">
        <f t="array" aca="1" ref="C992" ca="1">_xlfn.IFS(B992="","",INT((TODAY()-B992)/365)&lt;18,"Junior",INT((TODAY()-B992)/365)&gt;18,"Senior")</f>
        <v/>
      </c>
      <c r="D992" s="7"/>
    </row>
    <row r="993" spans="2:4" x14ac:dyDescent="0.35">
      <c r="B993" s="9"/>
      <c r="C993" s="2" t="str" cm="1">
        <f t="array" aca="1" ref="C993" ca="1">_xlfn.IFS(B993="","",INT((TODAY()-B993)/365)&lt;18,"Junior",INT((TODAY()-B993)/365)&gt;18,"Senior")</f>
        <v/>
      </c>
      <c r="D993" s="7"/>
    </row>
    <row r="994" spans="2:4" x14ac:dyDescent="0.35">
      <c r="B994" s="9"/>
      <c r="C994" s="2" t="str" cm="1">
        <f t="array" aca="1" ref="C994" ca="1">_xlfn.IFS(B994="","",INT((TODAY()-B994)/365)&lt;18,"Junior",INT((TODAY()-B994)/365)&gt;18,"Senior")</f>
        <v/>
      </c>
      <c r="D994" s="7"/>
    </row>
    <row r="995" spans="2:4" x14ac:dyDescent="0.35">
      <c r="B995" s="9"/>
      <c r="C995" s="2" t="str" cm="1">
        <f t="array" aca="1" ref="C995" ca="1">_xlfn.IFS(B995="","",INT((TODAY()-B995)/365)&lt;18,"Junior",INT((TODAY()-B995)/365)&gt;18,"Senior")</f>
        <v/>
      </c>
      <c r="D995" s="7"/>
    </row>
    <row r="996" spans="2:4" x14ac:dyDescent="0.35">
      <c r="B996" s="9"/>
      <c r="C996" s="2" t="str" cm="1">
        <f t="array" aca="1" ref="C996" ca="1">_xlfn.IFS(B996="","",INT((TODAY()-B996)/365)&lt;18,"Junior",INT((TODAY()-B996)/365)&gt;18,"Senior")</f>
        <v/>
      </c>
      <c r="D996" s="7"/>
    </row>
    <row r="997" spans="2:4" x14ac:dyDescent="0.35">
      <c r="B997" s="9"/>
      <c r="C997" s="2" t="str" cm="1">
        <f t="array" aca="1" ref="C997" ca="1">_xlfn.IFS(B997="","",INT((TODAY()-B997)/365)&lt;18,"Junior",INT((TODAY()-B997)/365)&gt;18,"Senior")</f>
        <v/>
      </c>
      <c r="D997" s="7"/>
    </row>
    <row r="998" spans="2:4" x14ac:dyDescent="0.35">
      <c r="B998" s="9"/>
      <c r="C998" s="2" t="str" cm="1">
        <f t="array" aca="1" ref="C998" ca="1">_xlfn.IFS(B998="","",INT((TODAY()-B998)/365)&lt;18,"Junior",INT((TODAY()-B998)/365)&gt;18,"Senior")</f>
        <v/>
      </c>
      <c r="D998" s="7"/>
    </row>
    <row r="999" spans="2:4" x14ac:dyDescent="0.35">
      <c r="B999" s="9"/>
      <c r="C999" s="2" t="str" cm="1">
        <f t="array" aca="1" ref="C999" ca="1">_xlfn.IFS(B999="","",INT((TODAY()-B999)/365)&lt;18,"Junior",INT((TODAY()-B999)/365)&gt;18,"Senior")</f>
        <v/>
      </c>
      <c r="D999" s="7"/>
    </row>
    <row r="1000" spans="2:4" x14ac:dyDescent="0.35">
      <c r="B1000" s="9"/>
      <c r="C1000" s="2" t="str" cm="1">
        <f t="array" aca="1" ref="C1000" ca="1">_xlfn.IFS(B1000="","",INT((TODAY()-B1000)/365)&lt;18,"Junior",INT((TODAY()-B1000)/365)&gt;18,"Senior")</f>
        <v/>
      </c>
      <c r="D1000" s="7"/>
    </row>
    <row r="1001" spans="2:4" x14ac:dyDescent="0.35">
      <c r="B1001" s="9"/>
      <c r="C1001" s="2" t="str" cm="1">
        <f t="array" aca="1" ref="C1001" ca="1">_xlfn.IFS(B1001="","",INT((TODAY()-B1001)/365)&lt;18,"Junior",INT((TODAY()-B1001)/365)&gt;18,"Senior")</f>
        <v/>
      </c>
      <c r="D1001" s="7"/>
    </row>
    <row r="1002" spans="2:4" x14ac:dyDescent="0.35">
      <c r="B1002" s="9"/>
      <c r="C1002" s="2" t="str" cm="1">
        <f t="array" aca="1" ref="C1002" ca="1">_xlfn.IFS(B1002="","",INT((TODAY()-B1002)/365)&lt;18,"Junior",INT((TODAY()-B1002)/365)&gt;18,"Senior")</f>
        <v/>
      </c>
      <c r="D1002" s="7"/>
    </row>
    <row r="1003" spans="2:4" x14ac:dyDescent="0.35">
      <c r="B1003" s="9"/>
      <c r="C1003" s="2" t="str" cm="1">
        <f t="array" aca="1" ref="C1003" ca="1">_xlfn.IFS(B1003="","",INT((TODAY()-B1003)/365)&lt;18,"Junior",INT((TODAY()-B1003)/365)&gt;18,"Senior")</f>
        <v/>
      </c>
      <c r="D1003" s="7"/>
    </row>
    <row r="1004" spans="2:4" x14ac:dyDescent="0.35">
      <c r="B1004" s="9"/>
      <c r="C1004" s="2" t="str" cm="1">
        <f t="array" aca="1" ref="C1004" ca="1">_xlfn.IFS(B1004="","",INT((TODAY()-B1004)/365)&lt;18,"Junior",INT((TODAY()-B1004)/365)&gt;18,"Senior")</f>
        <v/>
      </c>
      <c r="D1004" s="7"/>
    </row>
    <row r="1005" spans="2:4" x14ac:dyDescent="0.35">
      <c r="B1005" s="9"/>
      <c r="C1005" s="2" t="str" cm="1">
        <f t="array" aca="1" ref="C1005" ca="1">_xlfn.IFS(B1005="","",INT((TODAY()-B1005)/365)&lt;18,"Junior",INT((TODAY()-B1005)/365)&gt;18,"Senior")</f>
        <v/>
      </c>
      <c r="D1005" s="7"/>
    </row>
    <row r="1006" spans="2:4" x14ac:dyDescent="0.35">
      <c r="B1006" s="9"/>
      <c r="C1006" s="2" t="str" cm="1">
        <f t="array" aca="1" ref="C1006" ca="1">_xlfn.IFS(B1006="","",INT((TODAY()-B1006)/365)&lt;18,"Junior",INT((TODAY()-B1006)/365)&gt;18,"Senior")</f>
        <v/>
      </c>
      <c r="D1006" s="7"/>
    </row>
    <row r="1007" spans="2:4" x14ac:dyDescent="0.35">
      <c r="B1007" s="9"/>
      <c r="C1007" s="2" t="str" cm="1">
        <f t="array" aca="1" ref="C1007" ca="1">_xlfn.IFS(B1007="","",INT((TODAY()-B1007)/365)&lt;18,"Junior",INT((TODAY()-B1007)/365)&gt;18,"Senior")</f>
        <v/>
      </c>
      <c r="D1007" s="7"/>
    </row>
    <row r="1008" spans="2:4" x14ac:dyDescent="0.35">
      <c r="B1008" s="9"/>
      <c r="C1008" s="2" t="str" cm="1">
        <f t="array" aca="1" ref="C1008" ca="1">_xlfn.IFS(B1008="","",INT((TODAY()-B1008)/365)&lt;18,"Junior",INT((TODAY()-B1008)/365)&gt;18,"Senior")</f>
        <v/>
      </c>
      <c r="D1008" s="7"/>
    </row>
    <row r="1009" spans="2:4" x14ac:dyDescent="0.35">
      <c r="B1009" s="9"/>
      <c r="C1009" s="2" t="str" cm="1">
        <f t="array" aca="1" ref="C1009" ca="1">_xlfn.IFS(B1009="","",INT((TODAY()-B1009)/365)&lt;18,"Junior",INT((TODAY()-B1009)/365)&gt;18,"Senior")</f>
        <v/>
      </c>
      <c r="D1009" s="7"/>
    </row>
    <row r="1010" spans="2:4" x14ac:dyDescent="0.35">
      <c r="B1010" s="9"/>
      <c r="C1010" s="2" t="str" cm="1">
        <f t="array" aca="1" ref="C1010" ca="1">_xlfn.IFS(B1010="","",INT((TODAY()-B1010)/365)&lt;18,"Junior",INT((TODAY()-B1010)/365)&gt;18,"Senior")</f>
        <v/>
      </c>
      <c r="D1010" s="7"/>
    </row>
    <row r="1011" spans="2:4" x14ac:dyDescent="0.35">
      <c r="B1011" s="9"/>
      <c r="C1011" s="2" t="str" cm="1">
        <f t="array" aca="1" ref="C1011" ca="1">_xlfn.IFS(B1011="","",INT((TODAY()-B1011)/365)&lt;18,"Junior",INT((TODAY()-B1011)/365)&gt;18,"Senior")</f>
        <v/>
      </c>
      <c r="D1011" s="7"/>
    </row>
    <row r="1012" spans="2:4" x14ac:dyDescent="0.35">
      <c r="B1012" s="9"/>
      <c r="C1012" s="2" t="str" cm="1">
        <f t="array" aca="1" ref="C1012" ca="1">_xlfn.IFS(B1012="","",INT((TODAY()-B1012)/365)&lt;18,"Junior",INT((TODAY()-B1012)/365)&gt;18,"Senior")</f>
        <v/>
      </c>
      <c r="D1012" s="7"/>
    </row>
    <row r="1013" spans="2:4" x14ac:dyDescent="0.35">
      <c r="B1013" s="9"/>
      <c r="C1013" s="2" t="str" cm="1">
        <f t="array" aca="1" ref="C1013" ca="1">_xlfn.IFS(B1013="","",INT((TODAY()-B1013)/365)&lt;18,"Junior",INT((TODAY()-B1013)/365)&gt;18,"Senior")</f>
        <v/>
      </c>
      <c r="D1013" s="7"/>
    </row>
    <row r="1014" spans="2:4" x14ac:dyDescent="0.35">
      <c r="B1014" s="9"/>
      <c r="C1014" s="2" t="str" cm="1">
        <f t="array" aca="1" ref="C1014" ca="1">_xlfn.IFS(B1014="","",INT((TODAY()-B1014)/365)&lt;18,"Junior",INT((TODAY()-B1014)/365)&gt;18,"Senior")</f>
        <v/>
      </c>
      <c r="D1014" s="7"/>
    </row>
    <row r="1015" spans="2:4" x14ac:dyDescent="0.35">
      <c r="B1015" s="9"/>
      <c r="C1015" s="2" t="str" cm="1">
        <f t="array" aca="1" ref="C1015" ca="1">_xlfn.IFS(B1015="","",INT((TODAY()-B1015)/365)&lt;18,"Junior",INT((TODAY()-B1015)/365)&gt;18,"Senior")</f>
        <v/>
      </c>
      <c r="D1015" s="7"/>
    </row>
    <row r="1016" spans="2:4" x14ac:dyDescent="0.35">
      <c r="B1016" s="9"/>
      <c r="C1016" s="2" t="str" cm="1">
        <f t="array" aca="1" ref="C1016" ca="1">_xlfn.IFS(B1016="","",INT((TODAY()-B1016)/365)&lt;18,"Junior",INT((TODAY()-B1016)/365)&gt;18,"Senior")</f>
        <v/>
      </c>
      <c r="D1016" s="7"/>
    </row>
    <row r="1017" spans="2:4" x14ac:dyDescent="0.35">
      <c r="B1017" s="9"/>
      <c r="C1017" s="2" t="str" cm="1">
        <f t="array" aca="1" ref="C1017" ca="1">_xlfn.IFS(B1017="","",INT((TODAY()-B1017)/365)&lt;18,"Junior",INT((TODAY()-B1017)/365)&gt;18,"Senior")</f>
        <v/>
      </c>
      <c r="D1017" s="7"/>
    </row>
    <row r="1018" spans="2:4" x14ac:dyDescent="0.35">
      <c r="B1018" s="9"/>
      <c r="C1018" s="2" t="str" cm="1">
        <f t="array" aca="1" ref="C1018" ca="1">_xlfn.IFS(B1018="","",INT((TODAY()-B1018)/365)&lt;18,"Junior",INT((TODAY()-B1018)/365)&gt;18,"Senior")</f>
        <v/>
      </c>
      <c r="D1018" s="7"/>
    </row>
    <row r="1019" spans="2:4" x14ac:dyDescent="0.35">
      <c r="B1019" s="9"/>
      <c r="C1019" s="2" t="str" cm="1">
        <f t="array" aca="1" ref="C1019" ca="1">_xlfn.IFS(B1019="","",INT((TODAY()-B1019)/365)&lt;18,"Junior",INT((TODAY()-B1019)/365)&gt;18,"Senior")</f>
        <v/>
      </c>
      <c r="D1019" s="7"/>
    </row>
    <row r="1020" spans="2:4" x14ac:dyDescent="0.35">
      <c r="B1020" s="9"/>
      <c r="C1020" s="2" t="str" cm="1">
        <f t="array" aca="1" ref="C1020" ca="1">_xlfn.IFS(B1020="","",INT((TODAY()-B1020)/365)&lt;18,"Junior",INT((TODAY()-B1020)/365)&gt;18,"Senior")</f>
        <v/>
      </c>
      <c r="D1020" s="7"/>
    </row>
    <row r="1021" spans="2:4" x14ac:dyDescent="0.35">
      <c r="B1021" s="9"/>
      <c r="C1021" s="2" t="str" cm="1">
        <f t="array" aca="1" ref="C1021" ca="1">_xlfn.IFS(B1021="","",INT((TODAY()-B1021)/365)&lt;18,"Junior",INT((TODAY()-B1021)/365)&gt;18,"Senior")</f>
        <v/>
      </c>
      <c r="D1021" s="7"/>
    </row>
    <row r="1022" spans="2:4" x14ac:dyDescent="0.35">
      <c r="B1022" s="9"/>
      <c r="C1022" s="2" t="str" cm="1">
        <f t="array" aca="1" ref="C1022" ca="1">_xlfn.IFS(B1022="","",INT((TODAY()-B1022)/365)&lt;18,"Junior",INT((TODAY()-B1022)/365)&gt;18,"Senior")</f>
        <v/>
      </c>
      <c r="D1022" s="7"/>
    </row>
    <row r="1023" spans="2:4" x14ac:dyDescent="0.35">
      <c r="B1023" s="9"/>
      <c r="C1023" s="2" t="str" cm="1">
        <f t="array" aca="1" ref="C1023" ca="1">_xlfn.IFS(B1023="","",INT((TODAY()-B1023)/365)&lt;18,"Junior",INT((TODAY()-B1023)/365)&gt;18,"Senior")</f>
        <v/>
      </c>
      <c r="D1023" s="7"/>
    </row>
    <row r="1024" spans="2:4" x14ac:dyDescent="0.35">
      <c r="B1024" s="9"/>
      <c r="C1024" s="2" t="str" cm="1">
        <f t="array" aca="1" ref="C1024" ca="1">_xlfn.IFS(B1024="","",INT((TODAY()-B1024)/365)&lt;18,"Junior",INT((TODAY()-B1024)/365)&gt;18,"Senior")</f>
        <v/>
      </c>
      <c r="D1024" s="7"/>
    </row>
    <row r="1025" spans="2:4" x14ac:dyDescent="0.35">
      <c r="B1025" s="9"/>
      <c r="C1025" s="2" t="str" cm="1">
        <f t="array" aca="1" ref="C1025" ca="1">_xlfn.IFS(B1025="","",INT((TODAY()-B1025)/365)&lt;18,"Junior",INT((TODAY()-B1025)/365)&gt;18,"Senior")</f>
        <v/>
      </c>
      <c r="D1025" s="7"/>
    </row>
    <row r="1026" spans="2:4" x14ac:dyDescent="0.35">
      <c r="B1026" s="9"/>
      <c r="C1026" s="2" t="str" cm="1">
        <f t="array" aca="1" ref="C1026" ca="1">_xlfn.IFS(B1026="","",INT((TODAY()-B1026)/365)&lt;18,"Junior",INT((TODAY()-B1026)/365)&gt;18,"Senior")</f>
        <v/>
      </c>
      <c r="D1026" s="7"/>
    </row>
    <row r="1027" spans="2:4" x14ac:dyDescent="0.35">
      <c r="B1027" s="9"/>
      <c r="C1027" s="2" t="str" cm="1">
        <f t="array" aca="1" ref="C1027" ca="1">_xlfn.IFS(B1027="","",INT((TODAY()-B1027)/365)&lt;18,"Junior",INT((TODAY()-B1027)/365)&gt;18,"Senior")</f>
        <v/>
      </c>
      <c r="D1027" s="7"/>
    </row>
    <row r="1028" spans="2:4" x14ac:dyDescent="0.35">
      <c r="B1028" s="9"/>
      <c r="C1028" s="2" t="str" cm="1">
        <f t="array" aca="1" ref="C1028" ca="1">_xlfn.IFS(B1028="","",INT((TODAY()-B1028)/365)&lt;18,"Junior",INT((TODAY()-B1028)/365)&gt;18,"Senior")</f>
        <v/>
      </c>
      <c r="D1028" s="7"/>
    </row>
    <row r="1029" spans="2:4" x14ac:dyDescent="0.35">
      <c r="B1029" s="9"/>
      <c r="C1029" s="2" t="str" cm="1">
        <f t="array" aca="1" ref="C1029" ca="1">_xlfn.IFS(B1029="","",INT((TODAY()-B1029)/365)&lt;18,"Junior",INT((TODAY()-B1029)/365)&gt;18,"Senior")</f>
        <v/>
      </c>
      <c r="D1029" s="7"/>
    </row>
    <row r="1030" spans="2:4" x14ac:dyDescent="0.35">
      <c r="B1030" s="9"/>
      <c r="C1030" s="2" t="str" cm="1">
        <f t="array" aca="1" ref="C1030" ca="1">_xlfn.IFS(B1030="","",INT((TODAY()-B1030)/365)&lt;18,"Junior",INT((TODAY()-B1030)/365)&gt;18,"Senior")</f>
        <v/>
      </c>
      <c r="D1030" s="7"/>
    </row>
    <row r="1031" spans="2:4" x14ac:dyDescent="0.35">
      <c r="B1031" s="9"/>
      <c r="C1031" s="2" t="str" cm="1">
        <f t="array" aca="1" ref="C1031" ca="1">_xlfn.IFS(B1031="","",INT((TODAY()-B1031)/365)&lt;18,"Junior",INT((TODAY()-B1031)/365)&gt;18,"Senior")</f>
        <v/>
      </c>
      <c r="D1031" s="7"/>
    </row>
    <row r="1032" spans="2:4" x14ac:dyDescent="0.35">
      <c r="B1032" s="9"/>
      <c r="C1032" s="2" t="str" cm="1">
        <f t="array" aca="1" ref="C1032" ca="1">_xlfn.IFS(B1032="","",INT((TODAY()-B1032)/365)&lt;18,"Junior",INT((TODAY()-B1032)/365)&gt;18,"Senior")</f>
        <v/>
      </c>
      <c r="D1032" s="7"/>
    </row>
    <row r="1033" spans="2:4" x14ac:dyDescent="0.35">
      <c r="B1033" s="9"/>
      <c r="C1033" s="2" t="str" cm="1">
        <f t="array" aca="1" ref="C1033" ca="1">_xlfn.IFS(B1033="","",INT((TODAY()-B1033)/365)&lt;18,"Junior",INT((TODAY()-B1033)/365)&gt;18,"Senior")</f>
        <v/>
      </c>
      <c r="D1033" s="7"/>
    </row>
    <row r="1034" spans="2:4" x14ac:dyDescent="0.35">
      <c r="B1034" s="9"/>
      <c r="C1034" s="2" t="str" cm="1">
        <f t="array" aca="1" ref="C1034" ca="1">_xlfn.IFS(B1034="","",INT((TODAY()-B1034)/365)&lt;18,"Junior",INT((TODAY()-B1034)/365)&gt;18,"Senior")</f>
        <v/>
      </c>
      <c r="D1034" s="7"/>
    </row>
    <row r="1035" spans="2:4" x14ac:dyDescent="0.35">
      <c r="B1035" s="9"/>
      <c r="C1035" s="2" t="str" cm="1">
        <f t="array" aca="1" ref="C1035" ca="1">_xlfn.IFS(B1035="","",INT((TODAY()-B1035)/365)&lt;18,"Junior",INT((TODAY()-B1035)/365)&gt;18,"Senior")</f>
        <v/>
      </c>
      <c r="D1035" s="7"/>
    </row>
    <row r="1036" spans="2:4" x14ac:dyDescent="0.35">
      <c r="B1036" s="9"/>
      <c r="C1036" s="2" t="str" cm="1">
        <f t="array" aca="1" ref="C1036" ca="1">_xlfn.IFS(B1036="","",INT((TODAY()-B1036)/365)&lt;18,"Junior",INT((TODAY()-B1036)/365)&gt;18,"Senior")</f>
        <v/>
      </c>
      <c r="D1036" s="7"/>
    </row>
    <row r="1037" spans="2:4" x14ac:dyDescent="0.35">
      <c r="B1037" s="9"/>
      <c r="C1037" s="2" t="str" cm="1">
        <f t="array" aca="1" ref="C1037" ca="1">_xlfn.IFS(B1037="","",INT((TODAY()-B1037)/365)&lt;18,"Junior",INT((TODAY()-B1037)/365)&gt;18,"Senior")</f>
        <v/>
      </c>
      <c r="D1037" s="7"/>
    </row>
    <row r="1038" spans="2:4" x14ac:dyDescent="0.35">
      <c r="B1038" s="9"/>
      <c r="C1038" s="2" t="str" cm="1">
        <f t="array" aca="1" ref="C1038" ca="1">_xlfn.IFS(B1038="","",INT((TODAY()-B1038)/365)&lt;18,"Junior",INT((TODAY()-B1038)/365)&gt;18,"Senior")</f>
        <v/>
      </c>
      <c r="D1038" s="7"/>
    </row>
    <row r="1039" spans="2:4" x14ac:dyDescent="0.35">
      <c r="B1039" s="9"/>
      <c r="C1039" s="2" t="str" cm="1">
        <f t="array" aca="1" ref="C1039" ca="1">_xlfn.IFS(B1039="","",INT((TODAY()-B1039)/365)&lt;18,"Junior",INT((TODAY()-B1039)/365)&gt;18,"Senior")</f>
        <v/>
      </c>
      <c r="D1039" s="7"/>
    </row>
    <row r="1040" spans="2:4" x14ac:dyDescent="0.35">
      <c r="B1040" s="9"/>
      <c r="C1040" s="2" t="str" cm="1">
        <f t="array" aca="1" ref="C1040" ca="1">_xlfn.IFS(B1040="","",INT((TODAY()-B1040)/365)&lt;18,"Junior",INT((TODAY()-B1040)/365)&gt;18,"Senior")</f>
        <v/>
      </c>
      <c r="D1040" s="7"/>
    </row>
    <row r="1041" spans="2:4" x14ac:dyDescent="0.35">
      <c r="B1041" s="9"/>
      <c r="C1041" s="2" t="str" cm="1">
        <f t="array" aca="1" ref="C1041" ca="1">_xlfn.IFS(B1041="","",INT((TODAY()-B1041)/365)&lt;18,"Junior",INT((TODAY()-B1041)/365)&gt;18,"Senior")</f>
        <v/>
      </c>
      <c r="D1041" s="7"/>
    </row>
    <row r="1042" spans="2:4" x14ac:dyDescent="0.35">
      <c r="B1042" s="9"/>
      <c r="C1042" s="2" t="str" cm="1">
        <f t="array" aca="1" ref="C1042" ca="1">_xlfn.IFS(B1042="","",INT((TODAY()-B1042)/365)&lt;18,"Junior",INT((TODAY()-B1042)/365)&gt;18,"Senior")</f>
        <v/>
      </c>
      <c r="D1042" s="7"/>
    </row>
    <row r="1043" spans="2:4" x14ac:dyDescent="0.35">
      <c r="B1043" s="9"/>
      <c r="C1043" s="2" t="str" cm="1">
        <f t="array" aca="1" ref="C1043" ca="1">_xlfn.IFS(B1043="","",INT((TODAY()-B1043)/365)&lt;18,"Junior",INT((TODAY()-B1043)/365)&gt;18,"Senior")</f>
        <v/>
      </c>
      <c r="D1043" s="7"/>
    </row>
    <row r="1044" spans="2:4" x14ac:dyDescent="0.35">
      <c r="B1044" s="9"/>
      <c r="C1044" s="2" t="str" cm="1">
        <f t="array" aca="1" ref="C1044" ca="1">_xlfn.IFS(B1044="","",INT((TODAY()-B1044)/365)&lt;18,"Junior",INT((TODAY()-B1044)/365)&gt;18,"Senior")</f>
        <v/>
      </c>
      <c r="D1044" s="7"/>
    </row>
    <row r="1045" spans="2:4" x14ac:dyDescent="0.35">
      <c r="B1045" s="9"/>
      <c r="C1045" s="2" t="str" cm="1">
        <f t="array" aca="1" ref="C1045" ca="1">_xlfn.IFS(B1045="","",INT((TODAY()-B1045)/365)&lt;18,"Junior",INT((TODAY()-B1045)/365)&gt;18,"Senior")</f>
        <v/>
      </c>
      <c r="D1045" s="7"/>
    </row>
    <row r="1046" spans="2:4" x14ac:dyDescent="0.35">
      <c r="B1046" s="9"/>
      <c r="C1046" s="2" t="str" cm="1">
        <f t="array" aca="1" ref="C1046" ca="1">_xlfn.IFS(B1046="","",INT((TODAY()-B1046)/365)&lt;18,"Junior",INT((TODAY()-B1046)/365)&gt;18,"Senior")</f>
        <v/>
      </c>
      <c r="D1046" s="7"/>
    </row>
    <row r="1047" spans="2:4" x14ac:dyDescent="0.35">
      <c r="B1047" s="9"/>
      <c r="C1047" s="2" t="str" cm="1">
        <f t="array" aca="1" ref="C1047" ca="1">_xlfn.IFS(B1047="","",INT((TODAY()-B1047)/365)&lt;18,"Junior",INT((TODAY()-B1047)/365)&gt;18,"Senior")</f>
        <v/>
      </c>
      <c r="D1047" s="7"/>
    </row>
    <row r="1048" spans="2:4" x14ac:dyDescent="0.35">
      <c r="B1048" s="9"/>
      <c r="C1048" s="2" t="str" cm="1">
        <f t="array" aca="1" ref="C1048" ca="1">_xlfn.IFS(B1048="","",INT((TODAY()-B1048)/365)&lt;18,"Junior",INT((TODAY()-B1048)/365)&gt;18,"Senior")</f>
        <v/>
      </c>
      <c r="D1048" s="7"/>
    </row>
    <row r="1049" spans="2:4" x14ac:dyDescent="0.35">
      <c r="B1049" s="9"/>
      <c r="C1049" s="2" t="str" cm="1">
        <f t="array" aca="1" ref="C1049" ca="1">_xlfn.IFS(B1049="","",INT((TODAY()-B1049)/365)&lt;18,"Junior",INT((TODAY()-B1049)/365)&gt;18,"Senior")</f>
        <v/>
      </c>
      <c r="D1049" s="7"/>
    </row>
    <row r="1050" spans="2:4" x14ac:dyDescent="0.35">
      <c r="B1050" s="9"/>
      <c r="C1050" s="2" t="str" cm="1">
        <f t="array" aca="1" ref="C1050" ca="1">_xlfn.IFS(B1050="","",INT((TODAY()-B1050)/365)&lt;18,"Junior",INT((TODAY()-B1050)/365)&gt;18,"Senior")</f>
        <v/>
      </c>
      <c r="D1050" s="7"/>
    </row>
    <row r="1051" spans="2:4" x14ac:dyDescent="0.35">
      <c r="B1051" s="9"/>
      <c r="C1051" s="2" t="str" cm="1">
        <f t="array" aca="1" ref="C1051" ca="1">_xlfn.IFS(B1051="","",INT((TODAY()-B1051)/365)&lt;18,"Junior",INT((TODAY()-B1051)/365)&gt;18,"Senior")</f>
        <v/>
      </c>
      <c r="D1051" s="7"/>
    </row>
    <row r="1052" spans="2:4" x14ac:dyDescent="0.35">
      <c r="B1052" s="9"/>
      <c r="C1052" s="2" t="str" cm="1">
        <f t="array" aca="1" ref="C1052" ca="1">_xlfn.IFS(B1052="","",INT((TODAY()-B1052)/365)&lt;18,"Junior",INT((TODAY()-B1052)/365)&gt;18,"Senior")</f>
        <v/>
      </c>
      <c r="D1052" s="7"/>
    </row>
    <row r="1053" spans="2:4" x14ac:dyDescent="0.35">
      <c r="B1053" s="9"/>
      <c r="C1053" s="2" t="str" cm="1">
        <f t="array" aca="1" ref="C1053" ca="1">_xlfn.IFS(B1053="","",INT((TODAY()-B1053)/365)&lt;18,"Junior",INT((TODAY()-B1053)/365)&gt;18,"Senior")</f>
        <v/>
      </c>
      <c r="D1053" s="7"/>
    </row>
    <row r="1054" spans="2:4" x14ac:dyDescent="0.35">
      <c r="B1054" s="9"/>
      <c r="C1054" s="2" t="str" cm="1">
        <f t="array" aca="1" ref="C1054" ca="1">_xlfn.IFS(B1054="","",INT((TODAY()-B1054)/365)&lt;18,"Junior",INT((TODAY()-B1054)/365)&gt;18,"Senior")</f>
        <v/>
      </c>
      <c r="D1054" s="7"/>
    </row>
    <row r="1055" spans="2:4" x14ac:dyDescent="0.35">
      <c r="B1055" s="9"/>
      <c r="C1055" s="2" t="str" cm="1">
        <f t="array" aca="1" ref="C1055" ca="1">_xlfn.IFS(B1055="","",INT((TODAY()-B1055)/365)&lt;18,"Junior",INT((TODAY()-B1055)/365)&gt;18,"Senior")</f>
        <v/>
      </c>
      <c r="D1055" s="7"/>
    </row>
    <row r="1056" spans="2:4" x14ac:dyDescent="0.35">
      <c r="B1056" s="9"/>
      <c r="C1056" s="2" t="str" cm="1">
        <f t="array" aca="1" ref="C1056" ca="1">_xlfn.IFS(B1056="","",INT((TODAY()-B1056)/365)&lt;18,"Junior",INT((TODAY()-B1056)/365)&gt;18,"Senior")</f>
        <v/>
      </c>
      <c r="D1056" s="7"/>
    </row>
    <row r="1057" spans="2:4" x14ac:dyDescent="0.35">
      <c r="B1057" s="9"/>
      <c r="C1057" s="2" t="str" cm="1">
        <f t="array" aca="1" ref="C1057" ca="1">_xlfn.IFS(B1057="","",INT((TODAY()-B1057)/365)&lt;18,"Junior",INT((TODAY()-B1057)/365)&gt;18,"Senior")</f>
        <v/>
      </c>
      <c r="D1057" s="7"/>
    </row>
    <row r="1058" spans="2:4" x14ac:dyDescent="0.35">
      <c r="B1058" s="9"/>
      <c r="C1058" s="2" t="str" cm="1">
        <f t="array" aca="1" ref="C1058" ca="1">_xlfn.IFS(B1058="","",INT((TODAY()-B1058)/365)&lt;18,"Junior",INT((TODAY()-B1058)/365)&gt;18,"Senior")</f>
        <v/>
      </c>
      <c r="D1058" s="7"/>
    </row>
    <row r="1059" spans="2:4" x14ac:dyDescent="0.35">
      <c r="B1059" s="9"/>
      <c r="C1059" s="2" t="str" cm="1">
        <f t="array" aca="1" ref="C1059" ca="1">_xlfn.IFS(B1059="","",INT((TODAY()-B1059)/365)&lt;18,"Junior",INT((TODAY()-B1059)/365)&gt;18,"Senior")</f>
        <v/>
      </c>
      <c r="D1059" s="7"/>
    </row>
    <row r="1060" spans="2:4" x14ac:dyDescent="0.35">
      <c r="B1060" s="9"/>
      <c r="C1060" s="2" t="str" cm="1">
        <f t="array" aca="1" ref="C1060" ca="1">_xlfn.IFS(B1060="","",INT((TODAY()-B1060)/365)&lt;18,"Junior",INT((TODAY()-B1060)/365)&gt;18,"Senior")</f>
        <v/>
      </c>
      <c r="D1060" s="7"/>
    </row>
    <row r="1061" spans="2:4" x14ac:dyDescent="0.35">
      <c r="B1061" s="9"/>
      <c r="C1061" s="2" t="str" cm="1">
        <f t="array" aca="1" ref="C1061" ca="1">_xlfn.IFS(B1061="","",INT((TODAY()-B1061)/365)&lt;18,"Junior",INT((TODAY()-B1061)/365)&gt;18,"Senior")</f>
        <v/>
      </c>
      <c r="D1061" s="7"/>
    </row>
    <row r="1062" spans="2:4" x14ac:dyDescent="0.35">
      <c r="B1062" s="9"/>
      <c r="C1062" s="2" t="str" cm="1">
        <f t="array" aca="1" ref="C1062" ca="1">_xlfn.IFS(B1062="","",INT((TODAY()-B1062)/365)&lt;18,"Junior",INT((TODAY()-B1062)/365)&gt;18,"Senior")</f>
        <v/>
      </c>
      <c r="D1062" s="7"/>
    </row>
    <row r="1063" spans="2:4" x14ac:dyDescent="0.35">
      <c r="B1063" s="9"/>
      <c r="C1063" s="2" t="str" cm="1">
        <f t="array" aca="1" ref="C1063" ca="1">_xlfn.IFS(B1063="","",INT((TODAY()-B1063)/365)&lt;18,"Junior",INT((TODAY()-B1063)/365)&gt;18,"Senior")</f>
        <v/>
      </c>
      <c r="D1063" s="7"/>
    </row>
    <row r="1064" spans="2:4" x14ac:dyDescent="0.35">
      <c r="B1064" s="9"/>
      <c r="C1064" s="2" t="str" cm="1">
        <f t="array" aca="1" ref="C1064" ca="1">_xlfn.IFS(B1064="","",INT((TODAY()-B1064)/365)&lt;18,"Junior",INT((TODAY()-B1064)/365)&gt;18,"Senior")</f>
        <v/>
      </c>
      <c r="D1064" s="7"/>
    </row>
    <row r="1065" spans="2:4" x14ac:dyDescent="0.35">
      <c r="B1065" s="9"/>
      <c r="C1065" s="2" t="str" cm="1">
        <f t="array" aca="1" ref="C1065" ca="1">_xlfn.IFS(B1065="","",INT((TODAY()-B1065)/365)&lt;18,"Junior",INT((TODAY()-B1065)/365)&gt;18,"Senior")</f>
        <v/>
      </c>
      <c r="D1065" s="7"/>
    </row>
    <row r="1066" spans="2:4" x14ac:dyDescent="0.35">
      <c r="B1066" s="9"/>
      <c r="C1066" s="2" t="str" cm="1">
        <f t="array" aca="1" ref="C1066" ca="1">_xlfn.IFS(B1066="","",INT((TODAY()-B1066)/365)&lt;18,"Junior",INT((TODAY()-B1066)/365)&gt;18,"Senior")</f>
        <v/>
      </c>
      <c r="D1066" s="7"/>
    </row>
    <row r="1067" spans="2:4" x14ac:dyDescent="0.35">
      <c r="B1067" s="9"/>
      <c r="C1067" s="2" t="str" cm="1">
        <f t="array" aca="1" ref="C1067" ca="1">_xlfn.IFS(B1067="","",INT((TODAY()-B1067)/365)&lt;18,"Junior",INT((TODAY()-B1067)/365)&gt;18,"Senior")</f>
        <v/>
      </c>
      <c r="D1067" s="7"/>
    </row>
    <row r="1068" spans="2:4" x14ac:dyDescent="0.35">
      <c r="B1068" s="9"/>
      <c r="C1068" s="2" t="str" cm="1">
        <f t="array" aca="1" ref="C1068" ca="1">_xlfn.IFS(B1068="","",INT((TODAY()-B1068)/365)&lt;18,"Junior",INT((TODAY()-B1068)/365)&gt;18,"Senior")</f>
        <v/>
      </c>
      <c r="D1068" s="7"/>
    </row>
    <row r="1069" spans="2:4" x14ac:dyDescent="0.35">
      <c r="B1069" s="9"/>
      <c r="C1069" s="2" t="str" cm="1">
        <f t="array" aca="1" ref="C1069" ca="1">_xlfn.IFS(B1069="","",INT((TODAY()-B1069)/365)&lt;18,"Junior",INT((TODAY()-B1069)/365)&gt;18,"Senior")</f>
        <v/>
      </c>
      <c r="D1069" s="7"/>
    </row>
    <row r="1070" spans="2:4" x14ac:dyDescent="0.35">
      <c r="B1070" s="9"/>
      <c r="C1070" s="2" t="str" cm="1">
        <f t="array" aca="1" ref="C1070" ca="1">_xlfn.IFS(B1070="","",INT((TODAY()-B1070)/365)&lt;18,"Junior",INT((TODAY()-B1070)/365)&gt;18,"Senior")</f>
        <v/>
      </c>
      <c r="D1070" s="7"/>
    </row>
    <row r="1071" spans="2:4" x14ac:dyDescent="0.35">
      <c r="B1071" s="9"/>
      <c r="C1071" s="2" t="str" cm="1">
        <f t="array" aca="1" ref="C1071" ca="1">_xlfn.IFS(B1071="","",INT((TODAY()-B1071)/365)&lt;18,"Junior",INT((TODAY()-B1071)/365)&gt;18,"Senior")</f>
        <v/>
      </c>
      <c r="D1071" s="7"/>
    </row>
    <row r="1072" spans="2:4" x14ac:dyDescent="0.35">
      <c r="B1072" s="9"/>
      <c r="C1072" s="2" t="str" cm="1">
        <f t="array" aca="1" ref="C1072" ca="1">_xlfn.IFS(B1072="","",INT((TODAY()-B1072)/365)&lt;18,"Junior",INT((TODAY()-B1072)/365)&gt;18,"Senior")</f>
        <v/>
      </c>
      <c r="D1072" s="7"/>
    </row>
    <row r="1073" spans="2:4" x14ac:dyDescent="0.35">
      <c r="B1073" s="9"/>
      <c r="C1073" s="2" t="str" cm="1">
        <f t="array" aca="1" ref="C1073" ca="1">_xlfn.IFS(B1073="","",INT((TODAY()-B1073)/365)&lt;18,"Junior",INT((TODAY()-B1073)/365)&gt;18,"Senior")</f>
        <v/>
      </c>
      <c r="D1073" s="7"/>
    </row>
    <row r="1074" spans="2:4" x14ac:dyDescent="0.35">
      <c r="B1074" s="9"/>
      <c r="C1074" s="2" t="str" cm="1">
        <f t="array" aca="1" ref="C1074" ca="1">_xlfn.IFS(B1074="","",INT((TODAY()-B1074)/365)&lt;18,"Junior",INT((TODAY()-B1074)/365)&gt;18,"Senior")</f>
        <v/>
      </c>
      <c r="D1074" s="7"/>
    </row>
    <row r="1075" spans="2:4" x14ac:dyDescent="0.35">
      <c r="B1075" s="9"/>
      <c r="C1075" s="2" t="str" cm="1">
        <f t="array" aca="1" ref="C1075" ca="1">_xlfn.IFS(B1075="","",INT((TODAY()-B1075)/365)&lt;18,"Junior",INT((TODAY()-B1075)/365)&gt;18,"Senior")</f>
        <v/>
      </c>
      <c r="D1075" s="7"/>
    </row>
    <row r="1076" spans="2:4" x14ac:dyDescent="0.35">
      <c r="B1076" s="9"/>
      <c r="C1076" s="2" t="str" cm="1">
        <f t="array" aca="1" ref="C1076" ca="1">_xlfn.IFS(B1076="","",INT((TODAY()-B1076)/365)&lt;18,"Junior",INT((TODAY()-B1076)/365)&gt;18,"Senior")</f>
        <v/>
      </c>
      <c r="D1076" s="7"/>
    </row>
    <row r="1077" spans="2:4" x14ac:dyDescent="0.35">
      <c r="B1077" s="9"/>
      <c r="C1077" s="2" t="str" cm="1">
        <f t="array" aca="1" ref="C1077" ca="1">_xlfn.IFS(B1077="","",INT((TODAY()-B1077)/365)&lt;18,"Junior",INT((TODAY()-B1077)/365)&gt;18,"Senior")</f>
        <v/>
      </c>
      <c r="D1077" s="7"/>
    </row>
    <row r="1078" spans="2:4" x14ac:dyDescent="0.35">
      <c r="B1078" s="9"/>
      <c r="C1078" s="2" t="str" cm="1">
        <f t="array" aca="1" ref="C1078" ca="1">_xlfn.IFS(B1078="","",INT((TODAY()-B1078)/365)&lt;18,"Junior",INT((TODAY()-B1078)/365)&gt;18,"Senior")</f>
        <v/>
      </c>
      <c r="D1078" s="7"/>
    </row>
    <row r="1079" spans="2:4" x14ac:dyDescent="0.35">
      <c r="B1079" s="9"/>
      <c r="C1079" s="2" t="str" cm="1">
        <f t="array" aca="1" ref="C1079" ca="1">_xlfn.IFS(B1079="","",INT((TODAY()-B1079)/365)&lt;18,"Junior",INT((TODAY()-B1079)/365)&gt;18,"Senior")</f>
        <v/>
      </c>
      <c r="D1079" s="7"/>
    </row>
    <row r="1080" spans="2:4" x14ac:dyDescent="0.35">
      <c r="B1080" s="9"/>
      <c r="C1080" s="2" t="str" cm="1">
        <f t="array" aca="1" ref="C1080" ca="1">_xlfn.IFS(B1080="","",INT((TODAY()-B1080)/365)&lt;18,"Junior",INT((TODAY()-B1080)/365)&gt;18,"Senior")</f>
        <v/>
      </c>
      <c r="D1080" s="7"/>
    </row>
    <row r="1081" spans="2:4" x14ac:dyDescent="0.35">
      <c r="B1081" s="9"/>
      <c r="C1081" s="2" t="str" cm="1">
        <f t="array" aca="1" ref="C1081" ca="1">_xlfn.IFS(B1081="","",INT((TODAY()-B1081)/365)&lt;18,"Junior",INT((TODAY()-B1081)/365)&gt;18,"Senior")</f>
        <v/>
      </c>
      <c r="D1081" s="7"/>
    </row>
    <row r="1082" spans="2:4" x14ac:dyDescent="0.35">
      <c r="B1082" s="9"/>
      <c r="C1082" s="2" t="str" cm="1">
        <f t="array" aca="1" ref="C1082" ca="1">_xlfn.IFS(B1082="","",INT((TODAY()-B1082)/365)&lt;18,"Junior",INT((TODAY()-B1082)/365)&gt;18,"Senior")</f>
        <v/>
      </c>
      <c r="D1082" s="7"/>
    </row>
    <row r="1083" spans="2:4" x14ac:dyDescent="0.35">
      <c r="B1083" s="9"/>
      <c r="C1083" s="2" t="str" cm="1">
        <f t="array" aca="1" ref="C1083" ca="1">_xlfn.IFS(B1083="","",INT((TODAY()-B1083)/365)&lt;18,"Junior",INT((TODAY()-B1083)/365)&gt;18,"Senior")</f>
        <v/>
      </c>
      <c r="D1083" s="7"/>
    </row>
    <row r="1084" spans="2:4" x14ac:dyDescent="0.35">
      <c r="B1084" s="9"/>
      <c r="C1084" s="2" t="str" cm="1">
        <f t="array" aca="1" ref="C1084" ca="1">_xlfn.IFS(B1084="","",INT((TODAY()-B1084)/365)&lt;18,"Junior",INT((TODAY()-B1084)/365)&gt;18,"Senior")</f>
        <v/>
      </c>
      <c r="D1084" s="7"/>
    </row>
    <row r="1085" spans="2:4" x14ac:dyDescent="0.35">
      <c r="B1085" s="9"/>
      <c r="C1085" s="2" t="str" cm="1">
        <f t="array" aca="1" ref="C1085" ca="1">_xlfn.IFS(B1085="","",INT((TODAY()-B1085)/365)&lt;18,"Junior",INT((TODAY()-B1085)/365)&gt;18,"Senior")</f>
        <v/>
      </c>
      <c r="D1085" s="7"/>
    </row>
    <row r="1086" spans="2:4" x14ac:dyDescent="0.35">
      <c r="B1086" s="9"/>
      <c r="C1086" s="2" t="str" cm="1">
        <f t="array" aca="1" ref="C1086" ca="1">_xlfn.IFS(B1086="","",INT((TODAY()-B1086)/365)&lt;18,"Junior",INT((TODAY()-B1086)/365)&gt;18,"Senior")</f>
        <v/>
      </c>
      <c r="D1086" s="7"/>
    </row>
    <row r="1087" spans="2:4" x14ac:dyDescent="0.35">
      <c r="B1087" s="9"/>
      <c r="C1087" s="2" t="str" cm="1">
        <f t="array" aca="1" ref="C1087" ca="1">_xlfn.IFS(B1087="","",INT((TODAY()-B1087)/365)&lt;18,"Junior",INT((TODAY()-B1087)/365)&gt;18,"Senior")</f>
        <v/>
      </c>
      <c r="D1087" s="7"/>
    </row>
    <row r="1088" spans="2:4" x14ac:dyDescent="0.35">
      <c r="B1088" s="9"/>
      <c r="C1088" s="2" t="str" cm="1">
        <f t="array" aca="1" ref="C1088" ca="1">_xlfn.IFS(B1088="","",INT((TODAY()-B1088)/365)&lt;18,"Junior",INT((TODAY()-B1088)/365)&gt;18,"Senior")</f>
        <v/>
      </c>
      <c r="D1088" s="7"/>
    </row>
    <row r="1089" spans="2:4" x14ac:dyDescent="0.35">
      <c r="B1089" s="9"/>
      <c r="C1089" s="2" t="str" cm="1">
        <f t="array" aca="1" ref="C1089" ca="1">_xlfn.IFS(B1089="","",INT((TODAY()-B1089)/365)&lt;18,"Junior",INT((TODAY()-B1089)/365)&gt;18,"Senior")</f>
        <v/>
      </c>
      <c r="D1089" s="7"/>
    </row>
    <row r="1090" spans="2:4" x14ac:dyDescent="0.35">
      <c r="B1090" s="9"/>
      <c r="C1090" s="2" t="str" cm="1">
        <f t="array" aca="1" ref="C1090" ca="1">_xlfn.IFS(B1090="","",INT((TODAY()-B1090)/365)&lt;18,"Junior",INT((TODAY()-B1090)/365)&gt;18,"Senior")</f>
        <v/>
      </c>
      <c r="D1090" s="7"/>
    </row>
    <row r="1091" spans="2:4" x14ac:dyDescent="0.35">
      <c r="B1091" s="9"/>
      <c r="C1091" s="2" t="str" cm="1">
        <f t="array" aca="1" ref="C1091" ca="1">_xlfn.IFS(B1091="","",INT((TODAY()-B1091)/365)&lt;18,"Junior",INT((TODAY()-B1091)/365)&gt;18,"Senior")</f>
        <v/>
      </c>
      <c r="D1091" s="7"/>
    </row>
    <row r="1092" spans="2:4" x14ac:dyDescent="0.35">
      <c r="B1092" s="9"/>
      <c r="C1092" s="2" t="str" cm="1">
        <f t="array" aca="1" ref="C1092" ca="1">_xlfn.IFS(B1092="","",INT((TODAY()-B1092)/365)&lt;18,"Junior",INT((TODAY()-B1092)/365)&gt;18,"Senior")</f>
        <v/>
      </c>
      <c r="D1092" s="7"/>
    </row>
    <row r="1093" spans="2:4" x14ac:dyDescent="0.35">
      <c r="B1093" s="9"/>
      <c r="C1093" s="2" t="str" cm="1">
        <f t="array" aca="1" ref="C1093" ca="1">_xlfn.IFS(B1093="","",INT((TODAY()-B1093)/365)&lt;18,"Junior",INT((TODAY()-B1093)/365)&gt;18,"Senior")</f>
        <v/>
      </c>
      <c r="D1093" s="7"/>
    </row>
    <row r="1094" spans="2:4" x14ac:dyDescent="0.35">
      <c r="B1094" s="9"/>
      <c r="C1094" s="2" t="str" cm="1">
        <f t="array" aca="1" ref="C1094" ca="1">_xlfn.IFS(B1094="","",INT((TODAY()-B1094)/365)&lt;18,"Junior",INT((TODAY()-B1094)/365)&gt;18,"Senior")</f>
        <v/>
      </c>
      <c r="D1094" s="7"/>
    </row>
    <row r="1095" spans="2:4" x14ac:dyDescent="0.35">
      <c r="B1095" s="9"/>
      <c r="C1095" s="2" t="str" cm="1">
        <f t="array" aca="1" ref="C1095" ca="1">_xlfn.IFS(B1095="","",INT((TODAY()-B1095)/365)&lt;18,"Junior",INT((TODAY()-B1095)/365)&gt;18,"Senior")</f>
        <v/>
      </c>
      <c r="D1095" s="7"/>
    </row>
    <row r="1096" spans="2:4" x14ac:dyDescent="0.35">
      <c r="B1096" s="9"/>
      <c r="C1096" s="2" t="str" cm="1">
        <f t="array" aca="1" ref="C1096" ca="1">_xlfn.IFS(B1096="","",INT((TODAY()-B1096)/365)&lt;18,"Junior",INT((TODAY()-B1096)/365)&gt;18,"Senior")</f>
        <v/>
      </c>
      <c r="D1096" s="7"/>
    </row>
    <row r="1097" spans="2:4" x14ac:dyDescent="0.35">
      <c r="B1097" s="9"/>
      <c r="C1097" s="2" t="str" cm="1">
        <f t="array" aca="1" ref="C1097" ca="1">_xlfn.IFS(B1097="","",INT((TODAY()-B1097)/365)&lt;18,"Junior",INT((TODAY()-B1097)/365)&gt;18,"Senior")</f>
        <v/>
      </c>
      <c r="D1097" s="7"/>
    </row>
    <row r="1098" spans="2:4" x14ac:dyDescent="0.35">
      <c r="B1098" s="9"/>
      <c r="C1098" s="2" t="str" cm="1">
        <f t="array" aca="1" ref="C1098" ca="1">_xlfn.IFS(B1098="","",INT((TODAY()-B1098)/365)&lt;18,"Junior",INT((TODAY()-B1098)/365)&gt;18,"Senior")</f>
        <v/>
      </c>
      <c r="D1098" s="7"/>
    </row>
    <row r="1099" spans="2:4" x14ac:dyDescent="0.35">
      <c r="B1099" s="9"/>
      <c r="C1099" s="2" t="str" cm="1">
        <f t="array" aca="1" ref="C1099" ca="1">_xlfn.IFS(B1099="","",INT((TODAY()-B1099)/365)&lt;18,"Junior",INT((TODAY()-B1099)/365)&gt;18,"Senior")</f>
        <v/>
      </c>
      <c r="D1099" s="7"/>
    </row>
    <row r="1100" spans="2:4" x14ac:dyDescent="0.35">
      <c r="B1100" s="9"/>
      <c r="C1100" s="2" t="str" cm="1">
        <f t="array" aca="1" ref="C1100" ca="1">_xlfn.IFS(B1100="","",INT((TODAY()-B1100)/365)&lt;18,"Junior",INT((TODAY()-B1100)/365)&gt;18,"Senior")</f>
        <v/>
      </c>
      <c r="D1100" s="7"/>
    </row>
    <row r="1101" spans="2:4" x14ac:dyDescent="0.35">
      <c r="B1101" s="9"/>
      <c r="C1101" s="2" t="str" cm="1">
        <f t="array" aca="1" ref="C1101" ca="1">_xlfn.IFS(B1101="","",INT((TODAY()-B1101)/365)&lt;18,"Junior",INT((TODAY()-B1101)/365)&gt;18,"Senior")</f>
        <v/>
      </c>
      <c r="D1101" s="7"/>
    </row>
    <row r="1102" spans="2:4" x14ac:dyDescent="0.35">
      <c r="B1102" s="9"/>
      <c r="C1102" s="2" t="str" cm="1">
        <f t="array" aca="1" ref="C1102" ca="1">_xlfn.IFS(B1102="","",INT((TODAY()-B1102)/365)&lt;18,"Junior",INT((TODAY()-B1102)/365)&gt;18,"Senior")</f>
        <v/>
      </c>
      <c r="D1102" s="7"/>
    </row>
    <row r="1103" spans="2:4" x14ac:dyDescent="0.35">
      <c r="B1103" s="9"/>
      <c r="C1103" s="2" t="str" cm="1">
        <f t="array" aca="1" ref="C1103" ca="1">_xlfn.IFS(B1103="","",INT((TODAY()-B1103)/365)&lt;18,"Junior",INT((TODAY()-B1103)/365)&gt;18,"Senior")</f>
        <v/>
      </c>
      <c r="D1103" s="7"/>
    </row>
    <row r="1104" spans="2:4" x14ac:dyDescent="0.35">
      <c r="B1104" s="9"/>
      <c r="C1104" s="2" t="str" cm="1">
        <f t="array" aca="1" ref="C1104" ca="1">_xlfn.IFS(B1104="","",INT((TODAY()-B1104)/365)&lt;18,"Junior",INT((TODAY()-B1104)/365)&gt;18,"Senior")</f>
        <v/>
      </c>
      <c r="D1104" s="7"/>
    </row>
    <row r="1105" spans="2:4" x14ac:dyDescent="0.35">
      <c r="B1105" s="9"/>
      <c r="C1105" s="2" t="str" cm="1">
        <f t="array" aca="1" ref="C1105" ca="1">_xlfn.IFS(B1105="","",INT((TODAY()-B1105)/365)&lt;18,"Junior",INT((TODAY()-B1105)/365)&gt;18,"Senior")</f>
        <v/>
      </c>
      <c r="D1105" s="7"/>
    </row>
    <row r="1106" spans="2:4" x14ac:dyDescent="0.35">
      <c r="B1106" s="9"/>
      <c r="C1106" s="2" t="str" cm="1">
        <f t="array" aca="1" ref="C1106" ca="1">_xlfn.IFS(B1106="","",INT((TODAY()-B1106)/365)&lt;18,"Junior",INT((TODAY()-B1106)/365)&gt;18,"Senior")</f>
        <v/>
      </c>
      <c r="D1106" s="7"/>
    </row>
    <row r="1107" spans="2:4" x14ac:dyDescent="0.35">
      <c r="B1107" s="9"/>
      <c r="C1107" s="2" t="str" cm="1">
        <f t="array" aca="1" ref="C1107" ca="1">_xlfn.IFS(B1107="","",INT((TODAY()-B1107)/365)&lt;18,"Junior",INT((TODAY()-B1107)/365)&gt;18,"Senior")</f>
        <v/>
      </c>
      <c r="D1107" s="7"/>
    </row>
    <row r="1108" spans="2:4" x14ac:dyDescent="0.35">
      <c r="B1108" s="9"/>
      <c r="C1108" s="2" t="str" cm="1">
        <f t="array" aca="1" ref="C1108" ca="1">_xlfn.IFS(B1108="","",INT((TODAY()-B1108)/365)&lt;18,"Junior",INT((TODAY()-B1108)/365)&gt;18,"Senior")</f>
        <v/>
      </c>
      <c r="D1108" s="7"/>
    </row>
    <row r="1109" spans="2:4" x14ac:dyDescent="0.35">
      <c r="B1109" s="9"/>
      <c r="C1109" s="2" t="str" cm="1">
        <f t="array" aca="1" ref="C1109" ca="1">_xlfn.IFS(B1109="","",INT((TODAY()-B1109)/365)&lt;18,"Junior",INT((TODAY()-B1109)/365)&gt;18,"Senior")</f>
        <v/>
      </c>
      <c r="D1109" s="7"/>
    </row>
    <row r="1110" spans="2:4" x14ac:dyDescent="0.35">
      <c r="B1110" s="9"/>
      <c r="C1110" s="2" t="str" cm="1">
        <f t="array" aca="1" ref="C1110" ca="1">_xlfn.IFS(B1110="","",INT((TODAY()-B1110)/365)&lt;18,"Junior",INT((TODAY()-B1110)/365)&gt;18,"Senior")</f>
        <v/>
      </c>
      <c r="D1110" s="7"/>
    </row>
    <row r="1111" spans="2:4" x14ac:dyDescent="0.35">
      <c r="B1111" s="9"/>
      <c r="C1111" s="2" t="str" cm="1">
        <f t="array" aca="1" ref="C1111" ca="1">_xlfn.IFS(B1111="","",INT((TODAY()-B1111)/365)&lt;18,"Junior",INT((TODAY()-B1111)/365)&gt;18,"Senior")</f>
        <v/>
      </c>
      <c r="D1111" s="7"/>
    </row>
    <row r="1112" spans="2:4" x14ac:dyDescent="0.35">
      <c r="B1112" s="9"/>
      <c r="C1112" s="2" t="str" cm="1">
        <f t="array" aca="1" ref="C1112" ca="1">_xlfn.IFS(B1112="","",INT((TODAY()-B1112)/365)&lt;18,"Junior",INT((TODAY()-B1112)/365)&gt;18,"Senior")</f>
        <v/>
      </c>
      <c r="D1112" s="7"/>
    </row>
    <row r="1113" spans="2:4" x14ac:dyDescent="0.35">
      <c r="B1113" s="9"/>
      <c r="C1113" s="2" t="str" cm="1">
        <f t="array" aca="1" ref="C1113" ca="1">_xlfn.IFS(B1113="","",INT((TODAY()-B1113)/365)&lt;18,"Junior",INT((TODAY()-B1113)/365)&gt;18,"Senior")</f>
        <v/>
      </c>
      <c r="D1113" s="7"/>
    </row>
    <row r="1114" spans="2:4" x14ac:dyDescent="0.35">
      <c r="B1114" s="9"/>
      <c r="C1114" s="2" t="str" cm="1">
        <f t="array" aca="1" ref="C1114" ca="1">_xlfn.IFS(B1114="","",INT((TODAY()-B1114)/365)&lt;18,"Junior",INT((TODAY()-B1114)/365)&gt;18,"Senior")</f>
        <v/>
      </c>
      <c r="D1114" s="7"/>
    </row>
    <row r="1115" spans="2:4" x14ac:dyDescent="0.35">
      <c r="B1115" s="9"/>
      <c r="C1115" s="2" t="str" cm="1">
        <f t="array" aca="1" ref="C1115" ca="1">_xlfn.IFS(B1115="","",INT((TODAY()-B1115)/365)&lt;18,"Junior",INT((TODAY()-B1115)/365)&gt;18,"Senior")</f>
        <v/>
      </c>
      <c r="D1115" s="7"/>
    </row>
    <row r="1116" spans="2:4" x14ac:dyDescent="0.35">
      <c r="B1116" s="9"/>
      <c r="C1116" s="2" t="str" cm="1">
        <f t="array" aca="1" ref="C1116" ca="1">_xlfn.IFS(B1116="","",INT((TODAY()-B1116)/365)&lt;18,"Junior",INT((TODAY()-B1116)/365)&gt;18,"Senior")</f>
        <v/>
      </c>
      <c r="D1116" s="7"/>
    </row>
    <row r="1117" spans="2:4" x14ac:dyDescent="0.35">
      <c r="B1117" s="9"/>
      <c r="C1117" s="2" t="str" cm="1">
        <f t="array" aca="1" ref="C1117" ca="1">_xlfn.IFS(B1117="","",INT((TODAY()-B1117)/365)&lt;18,"Junior",INT((TODAY()-B1117)/365)&gt;18,"Senior")</f>
        <v/>
      </c>
      <c r="D1117" s="7"/>
    </row>
    <row r="1118" spans="2:4" x14ac:dyDescent="0.35">
      <c r="B1118" s="9"/>
      <c r="C1118" s="2" t="str" cm="1">
        <f t="array" aca="1" ref="C1118" ca="1">_xlfn.IFS(B1118="","",INT((TODAY()-B1118)/365)&lt;18,"Junior",INT((TODAY()-B1118)/365)&gt;18,"Senior")</f>
        <v/>
      </c>
      <c r="D1118" s="7"/>
    </row>
    <row r="1119" spans="2:4" x14ac:dyDescent="0.35">
      <c r="B1119" s="9"/>
      <c r="C1119" s="2" t="str" cm="1">
        <f t="array" aca="1" ref="C1119" ca="1">_xlfn.IFS(B1119="","",INT((TODAY()-B1119)/365)&lt;18,"Junior",INT((TODAY()-B1119)/365)&gt;18,"Senior")</f>
        <v/>
      </c>
      <c r="D1119" s="7"/>
    </row>
    <row r="1120" spans="2:4" x14ac:dyDescent="0.35">
      <c r="B1120" s="9"/>
      <c r="C1120" s="2" t="str" cm="1">
        <f t="array" aca="1" ref="C1120" ca="1">_xlfn.IFS(B1120="","",INT((TODAY()-B1120)/365)&lt;18,"Junior",INT((TODAY()-B1120)/365)&gt;18,"Senior")</f>
        <v/>
      </c>
      <c r="D1120" s="7"/>
    </row>
    <row r="1121" spans="2:4" x14ac:dyDescent="0.35">
      <c r="B1121" s="9"/>
      <c r="C1121" s="2" t="str" cm="1">
        <f t="array" aca="1" ref="C1121" ca="1">_xlfn.IFS(B1121="","",INT((TODAY()-B1121)/365)&lt;18,"Junior",INT((TODAY()-B1121)/365)&gt;18,"Senior")</f>
        <v/>
      </c>
      <c r="D1121" s="7"/>
    </row>
    <row r="1122" spans="2:4" x14ac:dyDescent="0.35">
      <c r="B1122" s="9"/>
      <c r="C1122" s="2" t="str" cm="1">
        <f t="array" aca="1" ref="C1122" ca="1">_xlfn.IFS(B1122="","",INT((TODAY()-B1122)/365)&lt;18,"Junior",INT((TODAY()-B1122)/365)&gt;18,"Senior")</f>
        <v/>
      </c>
      <c r="D1122" s="7"/>
    </row>
    <row r="1123" spans="2:4" x14ac:dyDescent="0.35">
      <c r="B1123" s="9"/>
      <c r="C1123" s="2" t="str" cm="1">
        <f t="array" aca="1" ref="C1123" ca="1">_xlfn.IFS(B1123="","",INT((TODAY()-B1123)/365)&lt;18,"Junior",INT((TODAY()-B1123)/365)&gt;18,"Senior")</f>
        <v/>
      </c>
      <c r="D1123" s="7"/>
    </row>
    <row r="1124" spans="2:4" x14ac:dyDescent="0.35">
      <c r="B1124" s="9"/>
      <c r="C1124" s="2" t="str" cm="1">
        <f t="array" aca="1" ref="C1124" ca="1">_xlfn.IFS(B1124="","",INT((TODAY()-B1124)/365)&lt;18,"Junior",INT((TODAY()-B1124)/365)&gt;18,"Senior")</f>
        <v/>
      </c>
      <c r="D1124" s="7"/>
    </row>
    <row r="1125" spans="2:4" x14ac:dyDescent="0.35">
      <c r="B1125" s="9"/>
      <c r="C1125" s="2" t="str" cm="1">
        <f t="array" aca="1" ref="C1125" ca="1">_xlfn.IFS(B1125="","",INT((TODAY()-B1125)/365)&lt;18,"Junior",INT((TODAY()-B1125)/365)&gt;18,"Senior")</f>
        <v/>
      </c>
      <c r="D1125" s="7"/>
    </row>
    <row r="1126" spans="2:4" x14ac:dyDescent="0.35">
      <c r="B1126" s="9"/>
      <c r="C1126" s="2" t="str" cm="1">
        <f t="array" aca="1" ref="C1126" ca="1">_xlfn.IFS(B1126="","",INT((TODAY()-B1126)/365)&lt;18,"Junior",INT((TODAY()-B1126)/365)&gt;18,"Senior")</f>
        <v/>
      </c>
      <c r="D1126" s="7"/>
    </row>
    <row r="1127" spans="2:4" x14ac:dyDescent="0.35">
      <c r="B1127" s="9"/>
      <c r="C1127" s="2" t="str" cm="1">
        <f t="array" aca="1" ref="C1127" ca="1">_xlfn.IFS(B1127="","",INT((TODAY()-B1127)/365)&lt;18,"Junior",INT((TODAY()-B1127)/365)&gt;18,"Senior")</f>
        <v/>
      </c>
      <c r="D1127" s="7"/>
    </row>
    <row r="1128" spans="2:4" x14ac:dyDescent="0.35">
      <c r="B1128" s="9"/>
      <c r="C1128" s="2" t="str" cm="1">
        <f t="array" aca="1" ref="C1128" ca="1">_xlfn.IFS(B1128="","",INT((TODAY()-B1128)/365)&lt;18,"Junior",INT((TODAY()-B1128)/365)&gt;18,"Senior")</f>
        <v/>
      </c>
      <c r="D1128" s="7"/>
    </row>
    <row r="1129" spans="2:4" x14ac:dyDescent="0.35">
      <c r="B1129" s="9"/>
      <c r="C1129" s="2" t="str" cm="1">
        <f t="array" aca="1" ref="C1129" ca="1">_xlfn.IFS(B1129="","",INT((TODAY()-B1129)/365)&lt;18,"Junior",INT((TODAY()-B1129)/365)&gt;18,"Senior")</f>
        <v/>
      </c>
      <c r="D1129" s="7"/>
    </row>
    <row r="1130" spans="2:4" x14ac:dyDescent="0.35">
      <c r="B1130" s="9"/>
      <c r="C1130" s="2" t="str" cm="1">
        <f t="array" aca="1" ref="C1130" ca="1">_xlfn.IFS(B1130="","",INT((TODAY()-B1130)/365)&lt;18,"Junior",INT((TODAY()-B1130)/365)&gt;18,"Senior")</f>
        <v/>
      </c>
      <c r="D1130" s="7"/>
    </row>
    <row r="1131" spans="2:4" x14ac:dyDescent="0.35">
      <c r="B1131" s="9"/>
      <c r="C1131" s="2" t="str" cm="1">
        <f t="array" aca="1" ref="C1131" ca="1">_xlfn.IFS(B1131="","",INT((TODAY()-B1131)/365)&lt;18,"Junior",INT((TODAY()-B1131)/365)&gt;18,"Senior")</f>
        <v/>
      </c>
      <c r="D1131" s="7"/>
    </row>
    <row r="1132" spans="2:4" x14ac:dyDescent="0.35">
      <c r="B1132" s="9"/>
      <c r="C1132" s="2" t="str" cm="1">
        <f t="array" aca="1" ref="C1132" ca="1">_xlfn.IFS(B1132="","",INT((TODAY()-B1132)/365)&lt;18,"Junior",INT((TODAY()-B1132)/365)&gt;18,"Senior")</f>
        <v/>
      </c>
      <c r="D1132" s="7"/>
    </row>
    <row r="1133" spans="2:4" x14ac:dyDescent="0.35">
      <c r="B1133" s="9"/>
      <c r="C1133" s="2" t="str" cm="1">
        <f t="array" aca="1" ref="C1133" ca="1">_xlfn.IFS(B1133="","",INT((TODAY()-B1133)/365)&lt;18,"Junior",INT((TODAY()-B1133)/365)&gt;18,"Senior")</f>
        <v/>
      </c>
      <c r="D1133" s="7"/>
    </row>
    <row r="1134" spans="2:4" x14ac:dyDescent="0.35">
      <c r="B1134" s="9"/>
      <c r="C1134" s="2" t="str" cm="1">
        <f t="array" aca="1" ref="C1134" ca="1">_xlfn.IFS(B1134="","",INT((TODAY()-B1134)/365)&lt;18,"Junior",INT((TODAY()-B1134)/365)&gt;18,"Senior")</f>
        <v/>
      </c>
      <c r="D1134" s="7"/>
    </row>
    <row r="1135" spans="2:4" x14ac:dyDescent="0.35">
      <c r="B1135" s="9"/>
      <c r="C1135" s="2" t="str" cm="1">
        <f t="array" aca="1" ref="C1135" ca="1">_xlfn.IFS(B1135="","",INT((TODAY()-B1135)/365)&lt;18,"Junior",INT((TODAY()-B1135)/365)&gt;18,"Senior")</f>
        <v/>
      </c>
      <c r="D1135" s="7"/>
    </row>
    <row r="1136" spans="2:4" x14ac:dyDescent="0.35">
      <c r="B1136" s="9"/>
      <c r="C1136" s="2" t="str" cm="1">
        <f t="array" aca="1" ref="C1136" ca="1">_xlfn.IFS(B1136="","",INT((TODAY()-B1136)/365)&lt;18,"Junior",INT((TODAY()-B1136)/365)&gt;18,"Senior")</f>
        <v/>
      </c>
      <c r="D1136" s="7"/>
    </row>
    <row r="1137" spans="2:4" x14ac:dyDescent="0.35">
      <c r="B1137" s="9"/>
      <c r="C1137" s="2" t="str" cm="1">
        <f t="array" aca="1" ref="C1137" ca="1">_xlfn.IFS(B1137="","",INT((TODAY()-B1137)/365)&lt;18,"Junior",INT((TODAY()-B1137)/365)&gt;18,"Senior")</f>
        <v/>
      </c>
      <c r="D1137" s="7"/>
    </row>
    <row r="1138" spans="2:4" x14ac:dyDescent="0.35">
      <c r="B1138" s="9"/>
      <c r="C1138" s="2" t="str" cm="1">
        <f t="array" aca="1" ref="C1138" ca="1">_xlfn.IFS(B1138="","",INT((TODAY()-B1138)/365)&lt;18,"Junior",INT((TODAY()-B1138)/365)&gt;18,"Senior")</f>
        <v/>
      </c>
      <c r="D1138" s="7"/>
    </row>
    <row r="1139" spans="2:4" x14ac:dyDescent="0.35">
      <c r="B1139" s="9"/>
      <c r="C1139" s="2" t="str" cm="1">
        <f t="array" aca="1" ref="C1139" ca="1">_xlfn.IFS(B1139="","",INT((TODAY()-B1139)/365)&lt;18,"Junior",INT((TODAY()-B1139)/365)&gt;18,"Senior")</f>
        <v/>
      </c>
      <c r="D1139" s="7"/>
    </row>
    <row r="1140" spans="2:4" x14ac:dyDescent="0.35">
      <c r="B1140" s="9"/>
      <c r="C1140" s="2" t="str" cm="1">
        <f t="array" aca="1" ref="C1140" ca="1">_xlfn.IFS(B1140="","",INT((TODAY()-B1140)/365)&lt;18,"Junior",INT((TODAY()-B1140)/365)&gt;18,"Senior")</f>
        <v/>
      </c>
      <c r="D1140" s="7"/>
    </row>
    <row r="1141" spans="2:4" x14ac:dyDescent="0.35">
      <c r="B1141" s="9"/>
      <c r="C1141" s="2" t="str" cm="1">
        <f t="array" aca="1" ref="C1141" ca="1">_xlfn.IFS(B1141="","",INT((TODAY()-B1141)/365)&lt;18,"Junior",INT((TODAY()-B1141)/365)&gt;18,"Senior")</f>
        <v/>
      </c>
      <c r="D1141" s="7"/>
    </row>
    <row r="1142" spans="2:4" x14ac:dyDescent="0.35">
      <c r="B1142" s="9"/>
      <c r="C1142" s="2" t="str" cm="1">
        <f t="array" aca="1" ref="C1142" ca="1">_xlfn.IFS(B1142="","",INT((TODAY()-B1142)/365)&lt;18,"Junior",INT((TODAY()-B1142)/365)&gt;18,"Senior")</f>
        <v/>
      </c>
      <c r="D1142" s="7"/>
    </row>
    <row r="1143" spans="2:4" x14ac:dyDescent="0.35">
      <c r="B1143" s="9"/>
      <c r="C1143" s="2" t="str" cm="1">
        <f t="array" aca="1" ref="C1143" ca="1">_xlfn.IFS(B1143="","",INT((TODAY()-B1143)/365)&lt;18,"Junior",INT((TODAY()-B1143)/365)&gt;18,"Senior")</f>
        <v/>
      </c>
      <c r="D1143" s="7"/>
    </row>
    <row r="1144" spans="2:4" x14ac:dyDescent="0.35">
      <c r="B1144" s="9"/>
      <c r="C1144" s="2" t="str" cm="1">
        <f t="array" aca="1" ref="C1144" ca="1">_xlfn.IFS(B1144="","",INT((TODAY()-B1144)/365)&lt;18,"Junior",INT((TODAY()-B1144)/365)&gt;18,"Senior")</f>
        <v/>
      </c>
      <c r="D1144" s="7"/>
    </row>
    <row r="1145" spans="2:4" x14ac:dyDescent="0.35">
      <c r="B1145" s="9"/>
      <c r="C1145" s="2" t="str" cm="1">
        <f t="array" aca="1" ref="C1145" ca="1">_xlfn.IFS(B1145="","",INT((TODAY()-B1145)/365)&lt;18,"Junior",INT((TODAY()-B1145)/365)&gt;18,"Senior")</f>
        <v/>
      </c>
      <c r="D1145" s="7"/>
    </row>
    <row r="1146" spans="2:4" x14ac:dyDescent="0.35">
      <c r="B1146" s="9"/>
      <c r="C1146" s="2" t="str" cm="1">
        <f t="array" aca="1" ref="C1146" ca="1">_xlfn.IFS(B1146="","",INT((TODAY()-B1146)/365)&lt;18,"Junior",INT((TODAY()-B1146)/365)&gt;18,"Senior")</f>
        <v/>
      </c>
      <c r="D1146" s="7"/>
    </row>
    <row r="1147" spans="2:4" x14ac:dyDescent="0.35">
      <c r="B1147" s="9"/>
      <c r="C1147" s="2" t="str" cm="1">
        <f t="array" aca="1" ref="C1147" ca="1">_xlfn.IFS(B1147="","",INT((TODAY()-B1147)/365)&lt;18,"Junior",INT((TODAY()-B1147)/365)&gt;18,"Senior")</f>
        <v/>
      </c>
      <c r="D1147" s="7"/>
    </row>
    <row r="1148" spans="2:4" x14ac:dyDescent="0.35">
      <c r="B1148" s="9"/>
      <c r="C1148" s="2" t="str" cm="1">
        <f t="array" aca="1" ref="C1148" ca="1">_xlfn.IFS(B1148="","",INT((TODAY()-B1148)/365)&lt;18,"Junior",INT((TODAY()-B1148)/365)&gt;18,"Senior")</f>
        <v/>
      </c>
      <c r="D1148" s="7"/>
    </row>
    <row r="1149" spans="2:4" x14ac:dyDescent="0.35">
      <c r="B1149" s="9"/>
      <c r="C1149" s="2" t="str" cm="1">
        <f t="array" aca="1" ref="C1149" ca="1">_xlfn.IFS(B1149="","",INT((TODAY()-B1149)/365)&lt;18,"Junior",INT((TODAY()-B1149)/365)&gt;18,"Senior")</f>
        <v/>
      </c>
      <c r="D1149" s="7"/>
    </row>
    <row r="1150" spans="2:4" x14ac:dyDescent="0.35">
      <c r="B1150" s="9"/>
      <c r="C1150" s="2" t="str" cm="1">
        <f t="array" aca="1" ref="C1150" ca="1">_xlfn.IFS(B1150="","",INT((TODAY()-B1150)/365)&lt;18,"Junior",INT((TODAY()-B1150)/365)&gt;18,"Senior")</f>
        <v/>
      </c>
      <c r="D1150" s="7"/>
    </row>
    <row r="1151" spans="2:4" x14ac:dyDescent="0.35">
      <c r="B1151" s="9"/>
      <c r="C1151" s="2" t="str" cm="1">
        <f t="array" aca="1" ref="C1151" ca="1">_xlfn.IFS(B1151="","",INT((TODAY()-B1151)/365)&lt;18,"Junior",INT((TODAY()-B1151)/365)&gt;18,"Senior")</f>
        <v/>
      </c>
      <c r="D1151" s="7"/>
    </row>
    <row r="1152" spans="2:4" x14ac:dyDescent="0.35">
      <c r="B1152" s="9"/>
      <c r="C1152" s="2" t="str" cm="1">
        <f t="array" aca="1" ref="C1152" ca="1">_xlfn.IFS(B1152="","",INT((TODAY()-B1152)/365)&lt;18,"Junior",INT((TODAY()-B1152)/365)&gt;18,"Senior")</f>
        <v/>
      </c>
      <c r="D1152" s="7"/>
    </row>
    <row r="1153" spans="2:4" x14ac:dyDescent="0.35">
      <c r="B1153" s="9"/>
      <c r="C1153" s="2" t="str" cm="1">
        <f t="array" aca="1" ref="C1153" ca="1">_xlfn.IFS(B1153="","",INT((TODAY()-B1153)/365)&lt;18,"Junior",INT((TODAY()-B1153)/365)&gt;18,"Senior")</f>
        <v/>
      </c>
      <c r="D1153" s="7"/>
    </row>
    <row r="1154" spans="2:4" x14ac:dyDescent="0.35">
      <c r="B1154" s="9"/>
      <c r="C1154" s="2" t="str" cm="1">
        <f t="array" aca="1" ref="C1154" ca="1">_xlfn.IFS(B1154="","",INT((TODAY()-B1154)/365)&lt;18,"Junior",INT((TODAY()-B1154)/365)&gt;18,"Senior")</f>
        <v/>
      </c>
      <c r="D1154" s="7"/>
    </row>
    <row r="1155" spans="2:4" x14ac:dyDescent="0.35">
      <c r="B1155" s="9"/>
      <c r="C1155" s="2" t="str" cm="1">
        <f t="array" aca="1" ref="C1155" ca="1">_xlfn.IFS(B1155="","",INT((TODAY()-B1155)/365)&lt;18,"Junior",INT((TODAY()-B1155)/365)&gt;18,"Senior")</f>
        <v/>
      </c>
      <c r="D1155" s="7"/>
    </row>
    <row r="1156" spans="2:4" x14ac:dyDescent="0.35">
      <c r="B1156" s="9"/>
      <c r="C1156" s="2" t="str" cm="1">
        <f t="array" aca="1" ref="C1156" ca="1">_xlfn.IFS(B1156="","",INT((TODAY()-B1156)/365)&lt;18,"Junior",INT((TODAY()-B1156)/365)&gt;18,"Senior")</f>
        <v/>
      </c>
      <c r="D1156" s="7"/>
    </row>
    <row r="1157" spans="2:4" x14ac:dyDescent="0.35">
      <c r="B1157" s="9"/>
      <c r="C1157" s="2" t="str" cm="1">
        <f t="array" aca="1" ref="C1157" ca="1">_xlfn.IFS(B1157="","",INT((TODAY()-B1157)/365)&lt;18,"Junior",INT((TODAY()-B1157)/365)&gt;18,"Senior")</f>
        <v/>
      </c>
      <c r="D1157" s="7"/>
    </row>
    <row r="1158" spans="2:4" x14ac:dyDescent="0.35">
      <c r="B1158" s="9"/>
      <c r="C1158" s="2" t="str" cm="1">
        <f t="array" aca="1" ref="C1158" ca="1">_xlfn.IFS(B1158="","",INT((TODAY()-B1158)/365)&lt;18,"Junior",INT((TODAY()-B1158)/365)&gt;18,"Senior")</f>
        <v/>
      </c>
      <c r="D1158" s="7"/>
    </row>
    <row r="1159" spans="2:4" x14ac:dyDescent="0.35">
      <c r="B1159" s="9"/>
      <c r="C1159" s="2" t="str" cm="1">
        <f t="array" aca="1" ref="C1159" ca="1">_xlfn.IFS(B1159="","",INT((TODAY()-B1159)/365)&lt;18,"Junior",INT((TODAY()-B1159)/365)&gt;18,"Senior")</f>
        <v/>
      </c>
      <c r="D1159" s="7"/>
    </row>
    <row r="1160" spans="2:4" x14ac:dyDescent="0.35">
      <c r="B1160" s="9"/>
      <c r="C1160" s="2" t="str" cm="1">
        <f t="array" aca="1" ref="C1160" ca="1">_xlfn.IFS(B1160="","",INT((TODAY()-B1160)/365)&lt;18,"Junior",INT((TODAY()-B1160)/365)&gt;18,"Senior")</f>
        <v/>
      </c>
      <c r="D1160" s="7"/>
    </row>
    <row r="1161" spans="2:4" x14ac:dyDescent="0.35">
      <c r="B1161" s="9"/>
      <c r="C1161" s="2" t="str" cm="1">
        <f t="array" aca="1" ref="C1161" ca="1">_xlfn.IFS(B1161="","",INT((TODAY()-B1161)/365)&lt;18,"Junior",INT((TODAY()-B1161)/365)&gt;18,"Senior")</f>
        <v/>
      </c>
      <c r="D1161" s="7"/>
    </row>
    <row r="1162" spans="2:4" x14ac:dyDescent="0.35">
      <c r="B1162" s="9"/>
      <c r="C1162" s="2" t="str" cm="1">
        <f t="array" aca="1" ref="C1162" ca="1">_xlfn.IFS(B1162="","",INT((TODAY()-B1162)/365)&lt;18,"Junior",INT((TODAY()-B1162)/365)&gt;18,"Senior")</f>
        <v/>
      </c>
      <c r="D1162" s="7"/>
    </row>
    <row r="1163" spans="2:4" x14ac:dyDescent="0.35">
      <c r="B1163" s="9"/>
      <c r="C1163" s="2" t="str" cm="1">
        <f t="array" aca="1" ref="C1163" ca="1">_xlfn.IFS(B1163="","",INT((TODAY()-B1163)/365)&lt;18,"Junior",INT((TODAY()-B1163)/365)&gt;18,"Senior")</f>
        <v/>
      </c>
      <c r="D1163" s="7"/>
    </row>
    <row r="1164" spans="2:4" x14ac:dyDescent="0.35">
      <c r="B1164" s="9"/>
      <c r="C1164" s="2" t="str" cm="1">
        <f t="array" aca="1" ref="C1164" ca="1">_xlfn.IFS(B1164="","",INT((TODAY()-B1164)/365)&lt;18,"Junior",INT((TODAY()-B1164)/365)&gt;18,"Senior")</f>
        <v/>
      </c>
      <c r="D1164" s="7"/>
    </row>
    <row r="1165" spans="2:4" x14ac:dyDescent="0.35">
      <c r="B1165" s="9"/>
      <c r="C1165" s="2" t="str" cm="1">
        <f t="array" aca="1" ref="C1165" ca="1">_xlfn.IFS(B1165="","",INT((TODAY()-B1165)/365)&lt;18,"Junior",INT((TODAY()-B1165)/365)&gt;18,"Senior")</f>
        <v/>
      </c>
      <c r="D1165" s="7"/>
    </row>
    <row r="1166" spans="2:4" x14ac:dyDescent="0.35">
      <c r="B1166" s="9"/>
      <c r="C1166" s="2" t="str" cm="1">
        <f t="array" aca="1" ref="C1166" ca="1">_xlfn.IFS(B1166="","",INT((TODAY()-B1166)/365)&lt;18,"Junior",INT((TODAY()-B1166)/365)&gt;18,"Senior")</f>
        <v/>
      </c>
      <c r="D1166" s="7"/>
    </row>
    <row r="1167" spans="2:4" x14ac:dyDescent="0.35">
      <c r="B1167" s="9"/>
      <c r="C1167" s="2" t="str" cm="1">
        <f t="array" aca="1" ref="C1167" ca="1">_xlfn.IFS(B1167="","",INT((TODAY()-B1167)/365)&lt;18,"Junior",INT((TODAY()-B1167)/365)&gt;18,"Senior")</f>
        <v/>
      </c>
      <c r="D1167" s="7"/>
    </row>
    <row r="1168" spans="2:4" x14ac:dyDescent="0.35">
      <c r="B1168" s="9"/>
      <c r="C1168" s="2" t="str" cm="1">
        <f t="array" aca="1" ref="C1168" ca="1">_xlfn.IFS(B1168="","",INT((TODAY()-B1168)/365)&lt;18,"Junior",INT((TODAY()-B1168)/365)&gt;18,"Senior")</f>
        <v/>
      </c>
      <c r="D1168" s="7"/>
    </row>
    <row r="1169" spans="2:4" x14ac:dyDescent="0.35">
      <c r="B1169" s="9"/>
      <c r="C1169" s="2" t="str" cm="1">
        <f t="array" aca="1" ref="C1169" ca="1">_xlfn.IFS(B1169="","",INT((TODAY()-B1169)/365)&lt;18,"Junior",INT((TODAY()-B1169)/365)&gt;18,"Senior")</f>
        <v/>
      </c>
      <c r="D1169" s="7"/>
    </row>
    <row r="1170" spans="2:4" x14ac:dyDescent="0.35">
      <c r="B1170" s="9"/>
      <c r="C1170" s="2" t="str" cm="1">
        <f t="array" aca="1" ref="C1170" ca="1">_xlfn.IFS(B1170="","",INT((TODAY()-B1170)/365)&lt;18,"Junior",INT((TODAY()-B1170)/365)&gt;18,"Senior")</f>
        <v/>
      </c>
      <c r="D1170" s="7"/>
    </row>
    <row r="1171" spans="2:4" x14ac:dyDescent="0.35">
      <c r="B1171" s="9"/>
      <c r="C1171" s="2" t="str" cm="1">
        <f t="array" aca="1" ref="C1171" ca="1">_xlfn.IFS(B1171="","",INT((TODAY()-B1171)/365)&lt;18,"Junior",INT((TODAY()-B1171)/365)&gt;18,"Senior")</f>
        <v/>
      </c>
      <c r="D1171" s="7"/>
    </row>
    <row r="1172" spans="2:4" x14ac:dyDescent="0.35">
      <c r="B1172" s="9"/>
      <c r="C1172" s="2" t="str" cm="1">
        <f t="array" aca="1" ref="C1172" ca="1">_xlfn.IFS(B1172="","",INT((TODAY()-B1172)/365)&lt;18,"Junior",INT((TODAY()-B1172)/365)&gt;18,"Senior")</f>
        <v/>
      </c>
      <c r="D1172" s="7"/>
    </row>
    <row r="1173" spans="2:4" x14ac:dyDescent="0.35">
      <c r="B1173" s="9"/>
      <c r="C1173" s="2" t="str" cm="1">
        <f t="array" aca="1" ref="C1173" ca="1">_xlfn.IFS(B1173="","",INT((TODAY()-B1173)/365)&lt;18,"Junior",INT((TODAY()-B1173)/365)&gt;18,"Senior")</f>
        <v/>
      </c>
      <c r="D1173" s="7"/>
    </row>
    <row r="1174" spans="2:4" x14ac:dyDescent="0.35">
      <c r="B1174" s="9"/>
      <c r="C1174" s="2" t="str" cm="1">
        <f t="array" aca="1" ref="C1174" ca="1">_xlfn.IFS(B1174="","",INT((TODAY()-B1174)/365)&lt;18,"Junior",INT((TODAY()-B1174)/365)&gt;18,"Senior")</f>
        <v/>
      </c>
      <c r="D1174" s="7"/>
    </row>
    <row r="1175" spans="2:4" x14ac:dyDescent="0.35">
      <c r="B1175" s="9"/>
      <c r="C1175" s="2" t="str" cm="1">
        <f t="array" aca="1" ref="C1175" ca="1">_xlfn.IFS(B1175="","",INT((TODAY()-B1175)/365)&lt;18,"Junior",INT((TODAY()-B1175)/365)&gt;18,"Senior")</f>
        <v/>
      </c>
      <c r="D1175" s="7"/>
    </row>
    <row r="1176" spans="2:4" x14ac:dyDescent="0.35">
      <c r="B1176" s="9"/>
      <c r="C1176" s="2" t="str" cm="1">
        <f t="array" aca="1" ref="C1176" ca="1">_xlfn.IFS(B1176="","",INT((TODAY()-B1176)/365)&lt;18,"Junior",INT((TODAY()-B1176)/365)&gt;18,"Senior")</f>
        <v/>
      </c>
      <c r="D1176" s="7"/>
    </row>
    <row r="1177" spans="2:4" x14ac:dyDescent="0.35">
      <c r="B1177" s="9"/>
      <c r="C1177" s="2" t="str" cm="1">
        <f t="array" aca="1" ref="C1177" ca="1">_xlfn.IFS(B1177="","",INT((TODAY()-B1177)/365)&lt;18,"Junior",INT((TODAY()-B1177)/365)&gt;18,"Senior")</f>
        <v/>
      </c>
      <c r="D1177" s="7"/>
    </row>
    <row r="1178" spans="2:4" x14ac:dyDescent="0.35">
      <c r="B1178" s="9"/>
      <c r="C1178" s="2" t="str" cm="1">
        <f t="array" aca="1" ref="C1178" ca="1">_xlfn.IFS(B1178="","",INT((TODAY()-B1178)/365)&lt;18,"Junior",INT((TODAY()-B1178)/365)&gt;18,"Senior")</f>
        <v/>
      </c>
      <c r="D1178" s="7"/>
    </row>
    <row r="1179" spans="2:4" x14ac:dyDescent="0.35">
      <c r="B1179" s="9"/>
      <c r="C1179" s="2" t="str" cm="1">
        <f t="array" aca="1" ref="C1179" ca="1">_xlfn.IFS(B1179="","",INT((TODAY()-B1179)/365)&lt;18,"Junior",INT((TODAY()-B1179)/365)&gt;18,"Senior")</f>
        <v/>
      </c>
      <c r="D1179" s="7"/>
    </row>
    <row r="1180" spans="2:4" x14ac:dyDescent="0.35">
      <c r="B1180" s="9"/>
      <c r="C1180" s="2" t="str" cm="1">
        <f t="array" aca="1" ref="C1180" ca="1">_xlfn.IFS(B1180="","",INT((TODAY()-B1180)/365)&lt;18,"Junior",INT((TODAY()-B1180)/365)&gt;18,"Senior")</f>
        <v/>
      </c>
      <c r="D1180" s="7"/>
    </row>
    <row r="1181" spans="2:4" x14ac:dyDescent="0.35">
      <c r="B1181" s="9"/>
      <c r="C1181" s="2" t="str" cm="1">
        <f t="array" aca="1" ref="C1181" ca="1">_xlfn.IFS(B1181="","",INT((TODAY()-B1181)/365)&lt;18,"Junior",INT((TODAY()-B1181)/365)&gt;18,"Senior")</f>
        <v/>
      </c>
      <c r="D1181" s="7"/>
    </row>
    <row r="1182" spans="2:4" x14ac:dyDescent="0.35">
      <c r="B1182" s="9"/>
      <c r="C1182" s="2" t="str" cm="1">
        <f t="array" aca="1" ref="C1182" ca="1">_xlfn.IFS(B1182="","",INT((TODAY()-B1182)/365)&lt;18,"Junior",INT((TODAY()-B1182)/365)&gt;18,"Senior")</f>
        <v/>
      </c>
      <c r="D1182" s="7"/>
    </row>
    <row r="1183" spans="2:4" x14ac:dyDescent="0.35">
      <c r="B1183" s="9"/>
      <c r="C1183" s="2" t="str" cm="1">
        <f t="array" aca="1" ref="C1183" ca="1">_xlfn.IFS(B1183="","",INT((TODAY()-B1183)/365)&lt;18,"Junior",INT((TODAY()-B1183)/365)&gt;18,"Senior")</f>
        <v/>
      </c>
      <c r="D1183" s="7"/>
    </row>
    <row r="1184" spans="2:4" x14ac:dyDescent="0.35">
      <c r="B1184" s="9"/>
      <c r="C1184" s="2" t="str" cm="1">
        <f t="array" aca="1" ref="C1184" ca="1">_xlfn.IFS(B1184="","",INT((TODAY()-B1184)/365)&lt;18,"Junior",INT((TODAY()-B1184)/365)&gt;18,"Senior")</f>
        <v/>
      </c>
      <c r="D1184" s="7"/>
    </row>
    <row r="1185" spans="2:4" x14ac:dyDescent="0.35">
      <c r="B1185" s="9"/>
      <c r="C1185" s="2" t="str" cm="1">
        <f t="array" aca="1" ref="C1185" ca="1">_xlfn.IFS(B1185="","",INT((TODAY()-B1185)/365)&lt;18,"Junior",INT((TODAY()-B1185)/365)&gt;18,"Senior")</f>
        <v/>
      </c>
      <c r="D1185" s="7"/>
    </row>
    <row r="1186" spans="2:4" x14ac:dyDescent="0.35">
      <c r="B1186" s="9"/>
      <c r="C1186" s="2" t="str" cm="1">
        <f t="array" aca="1" ref="C1186" ca="1">_xlfn.IFS(B1186="","",INT((TODAY()-B1186)/365)&lt;18,"Junior",INT((TODAY()-B1186)/365)&gt;18,"Senior")</f>
        <v/>
      </c>
      <c r="D1186" s="7"/>
    </row>
    <row r="1187" spans="2:4" x14ac:dyDescent="0.35">
      <c r="B1187" s="9"/>
      <c r="C1187" s="2" t="str" cm="1">
        <f t="array" aca="1" ref="C1187" ca="1">_xlfn.IFS(B1187="","",INT((TODAY()-B1187)/365)&lt;18,"Junior",INT((TODAY()-B1187)/365)&gt;18,"Senior")</f>
        <v/>
      </c>
      <c r="D1187" s="7"/>
    </row>
    <row r="1188" spans="2:4" x14ac:dyDescent="0.35">
      <c r="B1188" s="9"/>
      <c r="C1188" s="2" t="str" cm="1">
        <f t="array" aca="1" ref="C1188" ca="1">_xlfn.IFS(B1188="","",INT((TODAY()-B1188)/365)&lt;18,"Junior",INT((TODAY()-B1188)/365)&gt;18,"Senior")</f>
        <v/>
      </c>
      <c r="D1188" s="7"/>
    </row>
    <row r="1189" spans="2:4" x14ac:dyDescent="0.35">
      <c r="B1189" s="9"/>
      <c r="C1189" s="2" t="str" cm="1">
        <f t="array" aca="1" ref="C1189" ca="1">_xlfn.IFS(B1189="","",INT((TODAY()-B1189)/365)&lt;18,"Junior",INT((TODAY()-B1189)/365)&gt;18,"Senior")</f>
        <v/>
      </c>
      <c r="D1189" s="7"/>
    </row>
    <row r="1190" spans="2:4" x14ac:dyDescent="0.35">
      <c r="B1190" s="9"/>
      <c r="C1190" s="2" t="str" cm="1">
        <f t="array" aca="1" ref="C1190" ca="1">_xlfn.IFS(B1190="","",INT((TODAY()-B1190)/365)&lt;18,"Junior",INT((TODAY()-B1190)/365)&gt;18,"Senior")</f>
        <v/>
      </c>
      <c r="D1190" s="7"/>
    </row>
    <row r="1191" spans="2:4" x14ac:dyDescent="0.35">
      <c r="B1191" s="9"/>
      <c r="C1191" s="2" t="str" cm="1">
        <f t="array" aca="1" ref="C1191" ca="1">_xlfn.IFS(B1191="","",INT((TODAY()-B1191)/365)&lt;18,"Junior",INT((TODAY()-B1191)/365)&gt;18,"Senior")</f>
        <v/>
      </c>
      <c r="D1191" s="7"/>
    </row>
    <row r="1192" spans="2:4" x14ac:dyDescent="0.35">
      <c r="B1192" s="9"/>
      <c r="C1192" s="2" t="str" cm="1">
        <f t="array" aca="1" ref="C1192" ca="1">_xlfn.IFS(B1192="","",INT((TODAY()-B1192)/365)&lt;18,"Junior",INT((TODAY()-B1192)/365)&gt;18,"Senior")</f>
        <v/>
      </c>
      <c r="D1192" s="7"/>
    </row>
    <row r="1193" spans="2:4" x14ac:dyDescent="0.35">
      <c r="B1193" s="9"/>
      <c r="C1193" s="2" t="str" cm="1">
        <f t="array" aca="1" ref="C1193" ca="1">_xlfn.IFS(B1193="","",INT((TODAY()-B1193)/365)&lt;18,"Junior",INT((TODAY()-B1193)/365)&gt;18,"Senior")</f>
        <v/>
      </c>
      <c r="D1193" s="7"/>
    </row>
    <row r="1194" spans="2:4" x14ac:dyDescent="0.35">
      <c r="B1194" s="9"/>
      <c r="C1194" s="2" t="str" cm="1">
        <f t="array" aca="1" ref="C1194" ca="1">_xlfn.IFS(B1194="","",INT((TODAY()-B1194)/365)&lt;18,"Junior",INT((TODAY()-B1194)/365)&gt;18,"Senior")</f>
        <v/>
      </c>
      <c r="D1194" s="7"/>
    </row>
    <row r="1195" spans="2:4" x14ac:dyDescent="0.35">
      <c r="B1195" s="9"/>
      <c r="C1195" s="2" t="str" cm="1">
        <f t="array" aca="1" ref="C1195" ca="1">_xlfn.IFS(B1195="","",INT((TODAY()-B1195)/365)&lt;18,"Junior",INT((TODAY()-B1195)/365)&gt;18,"Senior")</f>
        <v/>
      </c>
      <c r="D1195" s="7"/>
    </row>
    <row r="1196" spans="2:4" x14ac:dyDescent="0.35">
      <c r="B1196" s="9"/>
      <c r="C1196" s="2" t="str" cm="1">
        <f t="array" aca="1" ref="C1196" ca="1">_xlfn.IFS(B1196="","",INT((TODAY()-B1196)/365)&lt;18,"Junior",INT((TODAY()-B1196)/365)&gt;18,"Senior")</f>
        <v/>
      </c>
      <c r="D1196" s="7"/>
    </row>
    <row r="1197" spans="2:4" x14ac:dyDescent="0.35">
      <c r="B1197" s="9"/>
      <c r="C1197" s="2" t="str" cm="1">
        <f t="array" aca="1" ref="C1197" ca="1">_xlfn.IFS(B1197="","",INT((TODAY()-B1197)/365)&lt;18,"Junior",INT((TODAY()-B1197)/365)&gt;18,"Senior")</f>
        <v/>
      </c>
      <c r="D1197" s="7"/>
    </row>
    <row r="1198" spans="2:4" x14ac:dyDescent="0.35">
      <c r="B1198" s="9"/>
      <c r="C1198" s="2" t="str" cm="1">
        <f t="array" aca="1" ref="C1198" ca="1">_xlfn.IFS(B1198="","",INT((TODAY()-B1198)/365)&lt;18,"Junior",INT((TODAY()-B1198)/365)&gt;18,"Senior")</f>
        <v/>
      </c>
      <c r="D1198" s="7"/>
    </row>
    <row r="1199" spans="2:4" x14ac:dyDescent="0.35">
      <c r="B1199" s="9"/>
      <c r="C1199" s="2" t="str" cm="1">
        <f t="array" aca="1" ref="C1199" ca="1">_xlfn.IFS(B1199="","",INT((TODAY()-B1199)/365)&lt;18,"Junior",INT((TODAY()-B1199)/365)&gt;18,"Senior")</f>
        <v/>
      </c>
      <c r="D1199" s="7"/>
    </row>
    <row r="1200" spans="2:4" x14ac:dyDescent="0.35">
      <c r="B1200" s="9"/>
      <c r="C1200" s="2" t="str" cm="1">
        <f t="array" aca="1" ref="C1200" ca="1">_xlfn.IFS(B1200="","",INT((TODAY()-B1200)/365)&lt;18,"Junior",INT((TODAY()-B1200)/365)&gt;18,"Senior")</f>
        <v/>
      </c>
      <c r="D1200" s="7"/>
    </row>
    <row r="1201" spans="2:4" x14ac:dyDescent="0.35">
      <c r="B1201" s="9"/>
      <c r="C1201" s="2" t="str" cm="1">
        <f t="array" aca="1" ref="C1201" ca="1">_xlfn.IFS(B1201="","",INT((TODAY()-B1201)/365)&lt;18,"Junior",INT((TODAY()-B1201)/365)&gt;18,"Senior")</f>
        <v/>
      </c>
      <c r="D1201" s="7"/>
    </row>
    <row r="1202" spans="2:4" x14ac:dyDescent="0.35">
      <c r="B1202" s="9"/>
      <c r="C1202" s="2" t="str" cm="1">
        <f t="array" aca="1" ref="C1202" ca="1">_xlfn.IFS(B1202="","",INT((TODAY()-B1202)/365)&lt;18,"Junior",INT((TODAY()-B1202)/365)&gt;18,"Senior")</f>
        <v/>
      </c>
      <c r="D1202" s="7"/>
    </row>
    <row r="1203" spans="2:4" x14ac:dyDescent="0.35">
      <c r="B1203" s="9"/>
      <c r="C1203" s="2" t="str" cm="1">
        <f t="array" aca="1" ref="C1203" ca="1">_xlfn.IFS(B1203="","",INT((TODAY()-B1203)/365)&lt;18,"Junior",INT((TODAY()-B1203)/365)&gt;18,"Senior")</f>
        <v/>
      </c>
      <c r="D1203" s="7"/>
    </row>
    <row r="1204" spans="2:4" x14ac:dyDescent="0.35">
      <c r="B1204" s="9"/>
      <c r="C1204" s="2" t="str" cm="1">
        <f t="array" aca="1" ref="C1204" ca="1">_xlfn.IFS(B1204="","",INT((TODAY()-B1204)/365)&lt;18,"Junior",INT((TODAY()-B1204)/365)&gt;18,"Senior")</f>
        <v/>
      </c>
      <c r="D1204" s="7"/>
    </row>
    <row r="1205" spans="2:4" x14ac:dyDescent="0.35">
      <c r="B1205" s="9"/>
      <c r="C1205" s="2" t="str" cm="1">
        <f t="array" aca="1" ref="C1205" ca="1">_xlfn.IFS(B1205="","",INT((TODAY()-B1205)/365)&lt;18,"Junior",INT((TODAY()-B1205)/365)&gt;18,"Senior")</f>
        <v/>
      </c>
      <c r="D1205" s="7"/>
    </row>
    <row r="1206" spans="2:4" x14ac:dyDescent="0.35">
      <c r="B1206" s="9"/>
      <c r="C1206" s="2" t="str" cm="1">
        <f t="array" aca="1" ref="C1206" ca="1">_xlfn.IFS(B1206="","",INT((TODAY()-B1206)/365)&lt;18,"Junior",INT((TODAY()-B1206)/365)&gt;18,"Senior")</f>
        <v/>
      </c>
      <c r="D1206" s="7"/>
    </row>
    <row r="1207" spans="2:4" x14ac:dyDescent="0.35">
      <c r="B1207" s="9"/>
      <c r="C1207" s="2" t="str" cm="1">
        <f t="array" aca="1" ref="C1207" ca="1">_xlfn.IFS(B1207="","",INT((TODAY()-B1207)/365)&lt;18,"Junior",INT((TODAY()-B1207)/365)&gt;18,"Senior")</f>
        <v/>
      </c>
      <c r="D1207" s="7"/>
    </row>
    <row r="1208" spans="2:4" x14ac:dyDescent="0.35">
      <c r="B1208" s="9"/>
      <c r="C1208" s="2" t="str" cm="1">
        <f t="array" aca="1" ref="C1208" ca="1">_xlfn.IFS(B1208="","",INT((TODAY()-B1208)/365)&lt;18,"Junior",INT((TODAY()-B1208)/365)&gt;18,"Senior")</f>
        <v/>
      </c>
      <c r="D1208" s="7"/>
    </row>
    <row r="1209" spans="2:4" x14ac:dyDescent="0.35">
      <c r="B1209" s="9"/>
      <c r="C1209" s="2" t="str" cm="1">
        <f t="array" aca="1" ref="C1209" ca="1">_xlfn.IFS(B1209="","",INT((TODAY()-B1209)/365)&lt;18,"Junior",INT((TODAY()-B1209)/365)&gt;18,"Senior")</f>
        <v/>
      </c>
      <c r="D1209" s="7"/>
    </row>
    <row r="1210" spans="2:4" x14ac:dyDescent="0.35">
      <c r="B1210" s="9"/>
      <c r="C1210" s="2" t="str" cm="1">
        <f t="array" aca="1" ref="C1210" ca="1">_xlfn.IFS(B1210="","",INT((TODAY()-B1210)/365)&lt;18,"Junior",INT((TODAY()-B1210)/365)&gt;18,"Senior")</f>
        <v/>
      </c>
      <c r="D1210" s="7"/>
    </row>
    <row r="1211" spans="2:4" x14ac:dyDescent="0.35">
      <c r="B1211" s="9"/>
      <c r="C1211" s="2" t="str" cm="1">
        <f t="array" aca="1" ref="C1211" ca="1">_xlfn.IFS(B1211="","",INT((TODAY()-B1211)/365)&lt;18,"Junior",INT((TODAY()-B1211)/365)&gt;18,"Senior")</f>
        <v/>
      </c>
      <c r="D1211" s="7"/>
    </row>
    <row r="1212" spans="2:4" x14ac:dyDescent="0.35">
      <c r="B1212" s="9"/>
      <c r="C1212" s="2" t="str" cm="1">
        <f t="array" aca="1" ref="C1212" ca="1">_xlfn.IFS(B1212="","",INT((TODAY()-B1212)/365)&lt;18,"Junior",INT((TODAY()-B1212)/365)&gt;18,"Senior")</f>
        <v/>
      </c>
      <c r="D1212" s="7"/>
    </row>
    <row r="1213" spans="2:4" x14ac:dyDescent="0.35">
      <c r="B1213" s="9"/>
      <c r="C1213" s="2" t="str" cm="1">
        <f t="array" aca="1" ref="C1213" ca="1">_xlfn.IFS(B1213="","",INT((TODAY()-B1213)/365)&lt;18,"Junior",INT((TODAY()-B1213)/365)&gt;18,"Senior")</f>
        <v/>
      </c>
      <c r="D1213" s="7"/>
    </row>
    <row r="1214" spans="2:4" x14ac:dyDescent="0.35">
      <c r="B1214" s="9"/>
      <c r="C1214" s="2" t="str" cm="1">
        <f t="array" aca="1" ref="C1214" ca="1">_xlfn.IFS(B1214="","",INT((TODAY()-B1214)/365)&lt;18,"Junior",INT((TODAY()-B1214)/365)&gt;18,"Senior")</f>
        <v/>
      </c>
      <c r="D1214" s="7"/>
    </row>
    <row r="1215" spans="2:4" x14ac:dyDescent="0.35">
      <c r="B1215" s="9"/>
      <c r="C1215" s="2" t="str" cm="1">
        <f t="array" aca="1" ref="C1215" ca="1">_xlfn.IFS(B1215="","",INT((TODAY()-B1215)/365)&lt;18,"Junior",INT((TODAY()-B1215)/365)&gt;18,"Senior")</f>
        <v/>
      </c>
      <c r="D1215" s="7"/>
    </row>
    <row r="1216" spans="2:4" x14ac:dyDescent="0.35">
      <c r="B1216" s="9"/>
      <c r="C1216" s="2" t="str" cm="1">
        <f t="array" aca="1" ref="C1216" ca="1">_xlfn.IFS(B1216="","",INT((TODAY()-B1216)/365)&lt;18,"Junior",INT((TODAY()-B1216)/365)&gt;18,"Senior")</f>
        <v/>
      </c>
      <c r="D1216" s="7"/>
    </row>
    <row r="1217" spans="2:4" x14ac:dyDescent="0.35">
      <c r="B1217" s="9"/>
      <c r="C1217" s="2" t="str" cm="1">
        <f t="array" aca="1" ref="C1217" ca="1">_xlfn.IFS(B1217="","",INT((TODAY()-B1217)/365)&lt;18,"Junior",INT((TODAY()-B1217)/365)&gt;18,"Senior")</f>
        <v/>
      </c>
      <c r="D1217" s="7"/>
    </row>
    <row r="1218" spans="2:4" x14ac:dyDescent="0.35">
      <c r="B1218" s="9"/>
      <c r="C1218" s="2" t="str" cm="1">
        <f t="array" aca="1" ref="C1218" ca="1">_xlfn.IFS(B1218="","",INT((TODAY()-B1218)/365)&lt;18,"Junior",INT((TODAY()-B1218)/365)&gt;18,"Senior")</f>
        <v/>
      </c>
      <c r="D1218" s="7"/>
    </row>
    <row r="1219" spans="2:4" x14ac:dyDescent="0.35">
      <c r="B1219" s="9"/>
      <c r="C1219" s="2" t="str" cm="1">
        <f t="array" aca="1" ref="C1219" ca="1">_xlfn.IFS(B1219="","",INT((TODAY()-B1219)/365)&lt;18,"Junior",INT((TODAY()-B1219)/365)&gt;18,"Senior")</f>
        <v/>
      </c>
      <c r="D1219" s="7"/>
    </row>
    <row r="1220" spans="2:4" x14ac:dyDescent="0.35">
      <c r="B1220" s="9"/>
      <c r="C1220" s="2" t="str" cm="1">
        <f t="array" aca="1" ref="C1220" ca="1">_xlfn.IFS(B1220="","",INT((TODAY()-B1220)/365)&lt;18,"Junior",INT((TODAY()-B1220)/365)&gt;18,"Senior")</f>
        <v/>
      </c>
      <c r="D1220" s="7"/>
    </row>
    <row r="1221" spans="2:4" x14ac:dyDescent="0.35">
      <c r="B1221" s="9"/>
      <c r="C1221" s="2" t="str" cm="1">
        <f t="array" aca="1" ref="C1221" ca="1">_xlfn.IFS(B1221="","",INT((TODAY()-B1221)/365)&lt;18,"Junior",INT((TODAY()-B1221)/365)&gt;18,"Senior")</f>
        <v/>
      </c>
      <c r="D1221" s="7"/>
    </row>
    <row r="1222" spans="2:4" x14ac:dyDescent="0.35">
      <c r="B1222" s="9"/>
      <c r="C1222" s="2" t="str" cm="1">
        <f t="array" aca="1" ref="C1222" ca="1">_xlfn.IFS(B1222="","",INT((TODAY()-B1222)/365)&lt;18,"Junior",INT((TODAY()-B1222)/365)&gt;18,"Senior")</f>
        <v/>
      </c>
      <c r="D1222" s="7"/>
    </row>
    <row r="1223" spans="2:4" x14ac:dyDescent="0.35">
      <c r="B1223" s="9"/>
      <c r="C1223" s="2" t="str" cm="1">
        <f t="array" aca="1" ref="C1223" ca="1">_xlfn.IFS(B1223="","",INT((TODAY()-B1223)/365)&lt;18,"Junior",INT((TODAY()-B1223)/365)&gt;18,"Senior")</f>
        <v/>
      </c>
      <c r="D1223" s="7"/>
    </row>
    <row r="1224" spans="2:4" x14ac:dyDescent="0.35">
      <c r="B1224" s="9"/>
      <c r="C1224" s="2" t="str" cm="1">
        <f t="array" aca="1" ref="C1224" ca="1">_xlfn.IFS(B1224="","",INT((TODAY()-B1224)/365)&lt;18,"Junior",INT((TODAY()-B1224)/365)&gt;18,"Senior")</f>
        <v/>
      </c>
      <c r="D1224" s="7"/>
    </row>
    <row r="1225" spans="2:4" x14ac:dyDescent="0.35">
      <c r="B1225" s="9"/>
      <c r="C1225" s="2" t="str" cm="1">
        <f t="array" aca="1" ref="C1225" ca="1">_xlfn.IFS(B1225="","",INT((TODAY()-B1225)/365)&lt;18,"Junior",INT((TODAY()-B1225)/365)&gt;18,"Senior")</f>
        <v/>
      </c>
      <c r="D1225" s="7"/>
    </row>
    <row r="1226" spans="2:4" x14ac:dyDescent="0.35">
      <c r="B1226" s="9"/>
      <c r="C1226" s="2" t="str" cm="1">
        <f t="array" aca="1" ref="C1226" ca="1">_xlfn.IFS(B1226="","",INT((TODAY()-B1226)/365)&lt;18,"Junior",INT((TODAY()-B1226)/365)&gt;18,"Senior")</f>
        <v/>
      </c>
      <c r="D1226" s="7"/>
    </row>
    <row r="1227" spans="2:4" x14ac:dyDescent="0.35">
      <c r="B1227" s="9"/>
      <c r="C1227" s="2" t="str" cm="1">
        <f t="array" aca="1" ref="C1227" ca="1">_xlfn.IFS(B1227="","",INT((TODAY()-B1227)/365)&lt;18,"Junior",INT((TODAY()-B1227)/365)&gt;18,"Senior")</f>
        <v/>
      </c>
      <c r="D1227" s="7"/>
    </row>
    <row r="1228" spans="2:4" x14ac:dyDescent="0.35">
      <c r="B1228" s="9"/>
      <c r="C1228" s="2" t="str" cm="1">
        <f t="array" aca="1" ref="C1228" ca="1">_xlfn.IFS(B1228="","",INT((TODAY()-B1228)/365)&lt;18,"Junior",INT((TODAY()-B1228)/365)&gt;18,"Senior")</f>
        <v/>
      </c>
      <c r="D1228" s="7"/>
    </row>
    <row r="1229" spans="2:4" x14ac:dyDescent="0.35">
      <c r="B1229" s="9"/>
      <c r="C1229" s="2" t="str" cm="1">
        <f t="array" aca="1" ref="C1229" ca="1">_xlfn.IFS(B1229="","",INT((TODAY()-B1229)/365)&lt;18,"Junior",INT((TODAY()-B1229)/365)&gt;18,"Senior")</f>
        <v/>
      </c>
      <c r="D1229" s="7"/>
    </row>
    <row r="1230" spans="2:4" x14ac:dyDescent="0.35">
      <c r="B1230" s="9"/>
      <c r="C1230" s="2" t="str" cm="1">
        <f t="array" aca="1" ref="C1230" ca="1">_xlfn.IFS(B1230="","",INT((TODAY()-B1230)/365)&lt;18,"Junior",INT((TODAY()-B1230)/365)&gt;18,"Senior")</f>
        <v/>
      </c>
      <c r="D1230" s="7"/>
    </row>
    <row r="1231" spans="2:4" x14ac:dyDescent="0.35">
      <c r="B1231" s="9"/>
      <c r="C1231" s="2" t="str" cm="1">
        <f t="array" aca="1" ref="C1231" ca="1">_xlfn.IFS(B1231="","",INT((TODAY()-B1231)/365)&lt;18,"Junior",INT((TODAY()-B1231)/365)&gt;18,"Senior")</f>
        <v/>
      </c>
      <c r="D1231" s="7"/>
    </row>
    <row r="1232" spans="2:4" x14ac:dyDescent="0.35">
      <c r="B1232" s="9"/>
      <c r="C1232" s="2" t="str" cm="1">
        <f t="array" aca="1" ref="C1232" ca="1">_xlfn.IFS(B1232="","",INT((TODAY()-B1232)/365)&lt;18,"Junior",INT((TODAY()-B1232)/365)&gt;18,"Senior")</f>
        <v/>
      </c>
      <c r="D1232" s="7"/>
    </row>
    <row r="1233" spans="2:4" x14ac:dyDescent="0.35">
      <c r="B1233" s="9"/>
      <c r="C1233" s="2" t="str" cm="1">
        <f t="array" aca="1" ref="C1233" ca="1">_xlfn.IFS(B1233="","",INT((TODAY()-B1233)/365)&lt;18,"Junior",INT((TODAY()-B1233)/365)&gt;18,"Senior")</f>
        <v/>
      </c>
      <c r="D1233" s="7"/>
    </row>
    <row r="1234" spans="2:4" x14ac:dyDescent="0.35">
      <c r="B1234" s="9"/>
      <c r="C1234" s="2" t="str" cm="1">
        <f t="array" aca="1" ref="C1234" ca="1">_xlfn.IFS(B1234="","",INT((TODAY()-B1234)/365)&lt;18,"Junior",INT((TODAY()-B1234)/365)&gt;18,"Senior")</f>
        <v/>
      </c>
      <c r="D1234" s="7"/>
    </row>
    <row r="1235" spans="2:4" x14ac:dyDescent="0.35">
      <c r="B1235" s="9"/>
      <c r="C1235" s="2" t="str" cm="1">
        <f t="array" aca="1" ref="C1235" ca="1">_xlfn.IFS(B1235="","",INT((TODAY()-B1235)/365)&lt;18,"Junior",INT((TODAY()-B1235)/365)&gt;18,"Senior")</f>
        <v/>
      </c>
      <c r="D1235" s="7"/>
    </row>
    <row r="1236" spans="2:4" x14ac:dyDescent="0.35">
      <c r="B1236" s="9"/>
      <c r="C1236" s="2" t="str" cm="1">
        <f t="array" aca="1" ref="C1236" ca="1">_xlfn.IFS(B1236="","",INT((TODAY()-B1236)/365)&lt;18,"Junior",INT((TODAY()-B1236)/365)&gt;18,"Senior")</f>
        <v/>
      </c>
      <c r="D1236" s="7"/>
    </row>
    <row r="1237" spans="2:4" x14ac:dyDescent="0.35">
      <c r="B1237" s="9"/>
      <c r="C1237" s="2" t="str" cm="1">
        <f t="array" aca="1" ref="C1237" ca="1">_xlfn.IFS(B1237="","",INT((TODAY()-B1237)/365)&lt;18,"Junior",INT((TODAY()-B1237)/365)&gt;18,"Senior")</f>
        <v/>
      </c>
      <c r="D1237" s="7"/>
    </row>
    <row r="1238" spans="2:4" x14ac:dyDescent="0.35">
      <c r="B1238" s="9"/>
      <c r="C1238" s="2" t="str" cm="1">
        <f t="array" aca="1" ref="C1238" ca="1">_xlfn.IFS(B1238="","",INT((TODAY()-B1238)/365)&lt;18,"Junior",INT((TODAY()-B1238)/365)&gt;18,"Senior")</f>
        <v/>
      </c>
      <c r="D1238" s="7"/>
    </row>
    <row r="1239" spans="2:4" x14ac:dyDescent="0.35">
      <c r="B1239" s="9"/>
      <c r="C1239" s="2" t="str" cm="1">
        <f t="array" aca="1" ref="C1239" ca="1">_xlfn.IFS(B1239="","",INT((TODAY()-B1239)/365)&lt;18,"Junior",INT((TODAY()-B1239)/365)&gt;18,"Senior")</f>
        <v/>
      </c>
      <c r="D1239" s="7"/>
    </row>
    <row r="1240" spans="2:4" x14ac:dyDescent="0.35">
      <c r="B1240" s="9"/>
      <c r="C1240" s="2" t="str" cm="1">
        <f t="array" aca="1" ref="C1240" ca="1">_xlfn.IFS(B1240="","",INT((TODAY()-B1240)/365)&lt;18,"Junior",INT((TODAY()-B1240)/365)&gt;18,"Senior")</f>
        <v/>
      </c>
      <c r="D1240" s="7"/>
    </row>
    <row r="1241" spans="2:4" x14ac:dyDescent="0.35">
      <c r="B1241" s="9"/>
      <c r="C1241" s="2" t="str" cm="1">
        <f t="array" aca="1" ref="C1241" ca="1">_xlfn.IFS(B1241="","",INT((TODAY()-B1241)/365)&lt;18,"Junior",INT((TODAY()-B1241)/365)&gt;18,"Senior")</f>
        <v/>
      </c>
      <c r="D1241" s="7"/>
    </row>
    <row r="1242" spans="2:4" x14ac:dyDescent="0.35">
      <c r="B1242" s="9"/>
      <c r="C1242" s="2" t="str" cm="1">
        <f t="array" aca="1" ref="C1242" ca="1">_xlfn.IFS(B1242="","",INT((TODAY()-B1242)/365)&lt;18,"Junior",INT((TODAY()-B1242)/365)&gt;18,"Senior")</f>
        <v/>
      </c>
      <c r="D1242" s="7"/>
    </row>
    <row r="1243" spans="2:4" x14ac:dyDescent="0.35">
      <c r="B1243" s="9"/>
      <c r="C1243" s="2" t="str" cm="1">
        <f t="array" aca="1" ref="C1243" ca="1">_xlfn.IFS(B1243="","",INT((TODAY()-B1243)/365)&lt;18,"Junior",INT((TODAY()-B1243)/365)&gt;18,"Senior")</f>
        <v/>
      </c>
      <c r="D1243" s="7"/>
    </row>
    <row r="1244" spans="2:4" x14ac:dyDescent="0.35">
      <c r="B1244" s="9"/>
      <c r="C1244" s="2" t="str" cm="1">
        <f t="array" aca="1" ref="C1244" ca="1">_xlfn.IFS(B1244="","",INT((TODAY()-B1244)/365)&lt;18,"Junior",INT((TODAY()-B1244)/365)&gt;18,"Senior")</f>
        <v/>
      </c>
      <c r="D1244" s="7"/>
    </row>
    <row r="1245" spans="2:4" x14ac:dyDescent="0.35">
      <c r="B1245" s="9"/>
      <c r="C1245" s="2" t="str" cm="1">
        <f t="array" aca="1" ref="C1245" ca="1">_xlfn.IFS(B1245="","",INT((TODAY()-B1245)/365)&lt;18,"Junior",INT((TODAY()-B1245)/365)&gt;18,"Senior")</f>
        <v/>
      </c>
      <c r="D1245" s="7"/>
    </row>
    <row r="1246" spans="2:4" x14ac:dyDescent="0.35">
      <c r="B1246" s="9"/>
      <c r="C1246" s="2" t="str" cm="1">
        <f t="array" aca="1" ref="C1246" ca="1">_xlfn.IFS(B1246="","",INT((TODAY()-B1246)/365)&lt;18,"Junior",INT((TODAY()-B1246)/365)&gt;18,"Senior")</f>
        <v/>
      </c>
      <c r="D1246" s="7"/>
    </row>
    <row r="1247" spans="2:4" x14ac:dyDescent="0.35">
      <c r="B1247" s="9"/>
      <c r="C1247" s="2" t="str" cm="1">
        <f t="array" aca="1" ref="C1247" ca="1">_xlfn.IFS(B1247="","",INT((TODAY()-B1247)/365)&lt;18,"Junior",INT((TODAY()-B1247)/365)&gt;18,"Senior")</f>
        <v/>
      </c>
      <c r="D1247" s="7"/>
    </row>
    <row r="1248" spans="2:4" x14ac:dyDescent="0.35">
      <c r="B1248" s="9"/>
      <c r="C1248" s="2" t="str" cm="1">
        <f t="array" aca="1" ref="C1248" ca="1">_xlfn.IFS(B1248="","",INT((TODAY()-B1248)/365)&lt;18,"Junior",INT((TODAY()-B1248)/365)&gt;18,"Senior")</f>
        <v/>
      </c>
      <c r="D1248" s="7"/>
    </row>
    <row r="1249" spans="2:4" x14ac:dyDescent="0.35">
      <c r="B1249" s="9"/>
      <c r="C1249" s="2" t="str" cm="1">
        <f t="array" aca="1" ref="C1249" ca="1">_xlfn.IFS(B1249="","",INT((TODAY()-B1249)/365)&lt;18,"Junior",INT((TODAY()-B1249)/365)&gt;18,"Senior")</f>
        <v/>
      </c>
      <c r="D1249" s="7"/>
    </row>
    <row r="1250" spans="2:4" x14ac:dyDescent="0.35">
      <c r="B1250" s="9"/>
      <c r="C1250" s="2" t="str" cm="1">
        <f t="array" aca="1" ref="C1250" ca="1">_xlfn.IFS(B1250="","",INT((TODAY()-B1250)/365)&lt;18,"Junior",INT((TODAY()-B1250)/365)&gt;18,"Senior")</f>
        <v/>
      </c>
      <c r="D1250" s="7"/>
    </row>
    <row r="1251" spans="2:4" x14ac:dyDescent="0.35">
      <c r="B1251" s="9"/>
      <c r="C1251" s="2" t="str" cm="1">
        <f t="array" aca="1" ref="C1251" ca="1">_xlfn.IFS(B1251="","",INT((TODAY()-B1251)/365)&lt;18,"Junior",INT((TODAY()-B1251)/365)&gt;18,"Senior")</f>
        <v/>
      </c>
      <c r="D1251" s="7"/>
    </row>
    <row r="1252" spans="2:4" x14ac:dyDescent="0.35">
      <c r="B1252" s="9"/>
      <c r="C1252" s="2" t="str" cm="1">
        <f t="array" aca="1" ref="C1252" ca="1">_xlfn.IFS(B1252="","",INT((TODAY()-B1252)/365)&lt;18,"Junior",INT((TODAY()-B1252)/365)&gt;18,"Senior")</f>
        <v/>
      </c>
      <c r="D1252" s="7"/>
    </row>
    <row r="1253" spans="2:4" x14ac:dyDescent="0.35">
      <c r="B1253" s="9"/>
      <c r="C1253" s="2" t="str" cm="1">
        <f t="array" aca="1" ref="C1253" ca="1">_xlfn.IFS(B1253="","",INT((TODAY()-B1253)/365)&lt;18,"Junior",INT((TODAY()-B1253)/365)&gt;18,"Senior")</f>
        <v/>
      </c>
      <c r="D1253" s="7"/>
    </row>
    <row r="1254" spans="2:4" x14ac:dyDescent="0.35">
      <c r="B1254" s="9"/>
      <c r="C1254" s="2" t="str" cm="1">
        <f t="array" aca="1" ref="C1254" ca="1">_xlfn.IFS(B1254="","",INT((TODAY()-B1254)/365)&lt;18,"Junior",INT((TODAY()-B1254)/365)&gt;18,"Senior")</f>
        <v/>
      </c>
      <c r="D1254" s="7"/>
    </row>
    <row r="1255" spans="2:4" x14ac:dyDescent="0.35">
      <c r="B1255" s="9"/>
      <c r="C1255" s="2" t="str" cm="1">
        <f t="array" aca="1" ref="C1255" ca="1">_xlfn.IFS(B1255="","",INT((TODAY()-B1255)/365)&lt;18,"Junior",INT((TODAY()-B1255)/365)&gt;18,"Senior")</f>
        <v/>
      </c>
      <c r="D1255" s="7"/>
    </row>
    <row r="1256" spans="2:4" x14ac:dyDescent="0.35">
      <c r="B1256" s="9"/>
      <c r="C1256" s="2" t="str" cm="1">
        <f t="array" aca="1" ref="C1256" ca="1">_xlfn.IFS(B1256="","",INT((TODAY()-B1256)/365)&lt;18,"Junior",INT((TODAY()-B1256)/365)&gt;18,"Senior")</f>
        <v/>
      </c>
      <c r="D1256" s="7"/>
    </row>
    <row r="1257" spans="2:4" x14ac:dyDescent="0.35">
      <c r="B1257" s="9"/>
      <c r="C1257" s="2" t="str" cm="1">
        <f t="array" aca="1" ref="C1257" ca="1">_xlfn.IFS(B1257="","",INT((TODAY()-B1257)/365)&lt;18,"Junior",INT((TODAY()-B1257)/365)&gt;18,"Senior")</f>
        <v/>
      </c>
      <c r="D1257" s="7"/>
    </row>
    <row r="1258" spans="2:4" x14ac:dyDescent="0.35">
      <c r="B1258" s="9"/>
      <c r="C1258" s="2" t="str" cm="1">
        <f t="array" aca="1" ref="C1258" ca="1">_xlfn.IFS(B1258="","",INT((TODAY()-B1258)/365)&lt;18,"Junior",INT((TODAY()-B1258)/365)&gt;18,"Senior")</f>
        <v/>
      </c>
      <c r="D1258" s="7"/>
    </row>
    <row r="1259" spans="2:4" x14ac:dyDescent="0.35">
      <c r="B1259" s="9"/>
      <c r="C1259" s="2" t="str" cm="1">
        <f t="array" aca="1" ref="C1259" ca="1">_xlfn.IFS(B1259="","",INT((TODAY()-B1259)/365)&lt;18,"Junior",INT((TODAY()-B1259)/365)&gt;18,"Senior")</f>
        <v/>
      </c>
      <c r="D1259" s="7"/>
    </row>
    <row r="1260" spans="2:4" x14ac:dyDescent="0.35">
      <c r="B1260" s="9"/>
      <c r="C1260" s="2" t="str" cm="1">
        <f t="array" aca="1" ref="C1260" ca="1">_xlfn.IFS(B1260="","",INT((TODAY()-B1260)/365)&lt;18,"Junior",INT((TODAY()-B1260)/365)&gt;18,"Senior")</f>
        <v/>
      </c>
      <c r="D1260" s="7"/>
    </row>
    <row r="1261" spans="2:4" x14ac:dyDescent="0.35">
      <c r="B1261" s="9"/>
      <c r="C1261" s="2" t="str" cm="1">
        <f t="array" aca="1" ref="C1261" ca="1">_xlfn.IFS(B1261="","",INT((TODAY()-B1261)/365)&lt;18,"Junior",INT((TODAY()-B1261)/365)&gt;18,"Senior")</f>
        <v/>
      </c>
      <c r="D1261" s="7"/>
    </row>
    <row r="1262" spans="2:4" x14ac:dyDescent="0.35">
      <c r="B1262" s="9"/>
      <c r="C1262" s="2" t="str" cm="1">
        <f t="array" aca="1" ref="C1262" ca="1">_xlfn.IFS(B1262="","",INT((TODAY()-B1262)/365)&lt;18,"Junior",INT((TODAY()-B1262)/365)&gt;18,"Senior")</f>
        <v/>
      </c>
      <c r="D1262" s="7"/>
    </row>
    <row r="1263" spans="2:4" x14ac:dyDescent="0.35">
      <c r="B1263" s="9"/>
      <c r="C1263" s="2" t="str" cm="1">
        <f t="array" aca="1" ref="C1263" ca="1">_xlfn.IFS(B1263="","",INT((TODAY()-B1263)/365)&lt;18,"Junior",INT((TODAY()-B1263)/365)&gt;18,"Senior")</f>
        <v/>
      </c>
      <c r="D1263" s="7"/>
    </row>
    <row r="1264" spans="2:4" x14ac:dyDescent="0.35">
      <c r="B1264" s="9"/>
      <c r="C1264" s="2" t="str" cm="1">
        <f t="array" aca="1" ref="C1264" ca="1">_xlfn.IFS(B1264="","",INT((TODAY()-B1264)/365)&lt;18,"Junior",INT((TODAY()-B1264)/365)&gt;18,"Senior")</f>
        <v/>
      </c>
      <c r="D1264" s="7"/>
    </row>
    <row r="1265" spans="2:4" x14ac:dyDescent="0.35">
      <c r="B1265" s="9"/>
      <c r="C1265" s="2" t="str" cm="1">
        <f t="array" aca="1" ref="C1265" ca="1">_xlfn.IFS(B1265="","",INT((TODAY()-B1265)/365)&lt;18,"Junior",INT((TODAY()-B1265)/365)&gt;18,"Senior")</f>
        <v/>
      </c>
      <c r="D1265" s="7"/>
    </row>
    <row r="1266" spans="2:4" x14ac:dyDescent="0.35">
      <c r="B1266" s="9"/>
      <c r="C1266" s="2" t="str" cm="1">
        <f t="array" aca="1" ref="C1266" ca="1">_xlfn.IFS(B1266="","",INT((TODAY()-B1266)/365)&lt;18,"Junior",INT((TODAY()-B1266)/365)&gt;18,"Senior")</f>
        <v/>
      </c>
      <c r="D1266" s="7"/>
    </row>
    <row r="1267" spans="2:4" x14ac:dyDescent="0.35">
      <c r="B1267" s="9"/>
      <c r="C1267" s="2" t="str" cm="1">
        <f t="array" aca="1" ref="C1267" ca="1">_xlfn.IFS(B1267="","",INT((TODAY()-B1267)/365)&lt;18,"Junior",INT((TODAY()-B1267)/365)&gt;18,"Senior")</f>
        <v/>
      </c>
      <c r="D1267" s="7"/>
    </row>
    <row r="1268" spans="2:4" x14ac:dyDescent="0.35">
      <c r="B1268" s="9"/>
      <c r="C1268" s="2" t="str" cm="1">
        <f t="array" aca="1" ref="C1268" ca="1">_xlfn.IFS(B1268="","",INT((TODAY()-B1268)/365)&lt;18,"Junior",INT((TODAY()-B1268)/365)&gt;18,"Senior")</f>
        <v/>
      </c>
      <c r="D1268" s="7"/>
    </row>
    <row r="1269" spans="2:4" x14ac:dyDescent="0.35">
      <c r="B1269" s="9"/>
      <c r="C1269" s="2" t="str" cm="1">
        <f t="array" aca="1" ref="C1269" ca="1">_xlfn.IFS(B1269="","",INT((TODAY()-B1269)/365)&lt;18,"Junior",INT((TODAY()-B1269)/365)&gt;18,"Senior")</f>
        <v/>
      </c>
      <c r="D1269" s="7"/>
    </row>
    <row r="1270" spans="2:4" x14ac:dyDescent="0.35">
      <c r="B1270" s="9"/>
      <c r="C1270" s="2" t="str" cm="1">
        <f t="array" aca="1" ref="C1270" ca="1">_xlfn.IFS(B1270="","",INT((TODAY()-B1270)/365)&lt;18,"Junior",INT((TODAY()-B1270)/365)&gt;18,"Senior")</f>
        <v/>
      </c>
      <c r="D1270" s="7"/>
    </row>
    <row r="1271" spans="2:4" x14ac:dyDescent="0.35">
      <c r="B1271" s="9"/>
      <c r="C1271" s="2" t="str" cm="1">
        <f t="array" aca="1" ref="C1271" ca="1">_xlfn.IFS(B1271="","",INT((TODAY()-B1271)/365)&lt;18,"Junior",INT((TODAY()-B1271)/365)&gt;18,"Senior")</f>
        <v/>
      </c>
      <c r="D1271" s="7"/>
    </row>
    <row r="1272" spans="2:4" x14ac:dyDescent="0.35">
      <c r="B1272" s="9"/>
      <c r="C1272" s="2" t="str" cm="1">
        <f t="array" aca="1" ref="C1272" ca="1">_xlfn.IFS(B1272="","",INT((TODAY()-B1272)/365)&lt;18,"Junior",INT((TODAY()-B1272)/365)&gt;18,"Senior")</f>
        <v/>
      </c>
      <c r="D1272" s="7"/>
    </row>
    <row r="1273" spans="2:4" x14ac:dyDescent="0.35">
      <c r="B1273" s="9"/>
      <c r="C1273" s="2" t="str" cm="1">
        <f t="array" aca="1" ref="C1273" ca="1">_xlfn.IFS(B1273="","",INT((TODAY()-B1273)/365)&lt;18,"Junior",INT((TODAY()-B1273)/365)&gt;18,"Senior")</f>
        <v/>
      </c>
      <c r="D1273" s="7"/>
    </row>
    <row r="1274" spans="2:4" x14ac:dyDescent="0.35">
      <c r="B1274" s="9"/>
      <c r="C1274" s="2" t="str" cm="1">
        <f t="array" aca="1" ref="C1274" ca="1">_xlfn.IFS(B1274="","",INT((TODAY()-B1274)/365)&lt;18,"Junior",INT((TODAY()-B1274)/365)&gt;18,"Senior")</f>
        <v/>
      </c>
      <c r="D1274" s="7"/>
    </row>
    <row r="1275" spans="2:4" x14ac:dyDescent="0.35">
      <c r="B1275" s="9"/>
      <c r="C1275" s="2" t="str" cm="1">
        <f t="array" aca="1" ref="C1275" ca="1">_xlfn.IFS(B1275="","",INT((TODAY()-B1275)/365)&lt;18,"Junior",INT((TODAY()-B1275)/365)&gt;18,"Senior")</f>
        <v/>
      </c>
      <c r="D1275" s="7"/>
    </row>
    <row r="1276" spans="2:4" x14ac:dyDescent="0.35">
      <c r="B1276" s="9"/>
      <c r="C1276" s="2" t="str" cm="1">
        <f t="array" aca="1" ref="C1276" ca="1">_xlfn.IFS(B1276="","",INT((TODAY()-B1276)/365)&lt;18,"Junior",INT((TODAY()-B1276)/365)&gt;18,"Senior")</f>
        <v/>
      </c>
      <c r="D1276" s="7"/>
    </row>
    <row r="1277" spans="2:4" x14ac:dyDescent="0.35">
      <c r="B1277" s="9"/>
      <c r="C1277" s="2" t="str" cm="1">
        <f t="array" aca="1" ref="C1277" ca="1">_xlfn.IFS(B1277="","",INT((TODAY()-B1277)/365)&lt;18,"Junior",INT((TODAY()-B1277)/365)&gt;18,"Senior")</f>
        <v/>
      </c>
      <c r="D1277" s="7"/>
    </row>
    <row r="1278" spans="2:4" x14ac:dyDescent="0.35">
      <c r="B1278" s="9"/>
      <c r="C1278" s="2" t="str" cm="1">
        <f t="array" aca="1" ref="C1278" ca="1">_xlfn.IFS(B1278="","",INT((TODAY()-B1278)/365)&lt;18,"Junior",INT((TODAY()-B1278)/365)&gt;18,"Senior")</f>
        <v/>
      </c>
      <c r="D1278" s="7"/>
    </row>
    <row r="1279" spans="2:4" x14ac:dyDescent="0.35">
      <c r="B1279" s="9"/>
      <c r="C1279" s="2" t="str" cm="1">
        <f t="array" aca="1" ref="C1279" ca="1">_xlfn.IFS(B1279="","",INT((TODAY()-B1279)/365)&lt;18,"Junior",INT((TODAY()-B1279)/365)&gt;18,"Senior")</f>
        <v/>
      </c>
      <c r="D1279" s="7"/>
    </row>
    <row r="1280" spans="2:4" x14ac:dyDescent="0.35">
      <c r="B1280" s="9"/>
      <c r="C1280" s="2" t="str" cm="1">
        <f t="array" aca="1" ref="C1280" ca="1">_xlfn.IFS(B1280="","",INT((TODAY()-B1280)/365)&lt;18,"Junior",INT((TODAY()-B1280)/365)&gt;18,"Senior")</f>
        <v/>
      </c>
      <c r="D1280" s="7"/>
    </row>
    <row r="1281" spans="2:4" x14ac:dyDescent="0.35">
      <c r="B1281" s="9"/>
      <c r="C1281" s="2" t="str" cm="1">
        <f t="array" aca="1" ref="C1281" ca="1">_xlfn.IFS(B1281="","",INT((TODAY()-B1281)/365)&lt;18,"Junior",INT((TODAY()-B1281)/365)&gt;18,"Senior")</f>
        <v/>
      </c>
      <c r="D1281" s="7"/>
    </row>
    <row r="1282" spans="2:4" x14ac:dyDescent="0.35">
      <c r="B1282" s="9"/>
      <c r="C1282" s="2" t="str" cm="1">
        <f t="array" aca="1" ref="C1282" ca="1">_xlfn.IFS(B1282="","",INT((TODAY()-B1282)/365)&lt;18,"Junior",INT((TODAY()-B1282)/365)&gt;18,"Senior")</f>
        <v/>
      </c>
      <c r="D1282" s="7"/>
    </row>
    <row r="1283" spans="2:4" x14ac:dyDescent="0.35">
      <c r="B1283" s="9"/>
      <c r="C1283" s="2" t="str" cm="1">
        <f t="array" aca="1" ref="C1283" ca="1">_xlfn.IFS(B1283="","",INT((TODAY()-B1283)/365)&lt;18,"Junior",INT((TODAY()-B1283)/365)&gt;18,"Senior")</f>
        <v/>
      </c>
      <c r="D1283" s="7"/>
    </row>
    <row r="1284" spans="2:4" x14ac:dyDescent="0.35">
      <c r="B1284" s="9"/>
      <c r="C1284" s="2" t="str" cm="1">
        <f t="array" aca="1" ref="C1284" ca="1">_xlfn.IFS(B1284="","",INT((TODAY()-B1284)/365)&lt;18,"Junior",INT((TODAY()-B1284)/365)&gt;18,"Senior")</f>
        <v/>
      </c>
      <c r="D1284" s="7"/>
    </row>
    <row r="1285" spans="2:4" x14ac:dyDescent="0.35">
      <c r="B1285" s="9"/>
      <c r="C1285" s="2" t="str" cm="1">
        <f t="array" aca="1" ref="C1285" ca="1">_xlfn.IFS(B1285="","",INT((TODAY()-B1285)/365)&lt;18,"Junior",INT((TODAY()-B1285)/365)&gt;18,"Senior")</f>
        <v/>
      </c>
      <c r="D1285" s="7"/>
    </row>
    <row r="1286" spans="2:4" x14ac:dyDescent="0.35">
      <c r="B1286" s="9"/>
      <c r="C1286" s="2" t="str" cm="1">
        <f t="array" aca="1" ref="C1286" ca="1">_xlfn.IFS(B1286="","",INT((TODAY()-B1286)/365)&lt;18,"Junior",INT((TODAY()-B1286)/365)&gt;18,"Senior")</f>
        <v/>
      </c>
      <c r="D1286" s="7"/>
    </row>
    <row r="1287" spans="2:4" x14ac:dyDescent="0.35">
      <c r="B1287" s="9"/>
      <c r="C1287" s="2" t="str" cm="1">
        <f t="array" aca="1" ref="C1287" ca="1">_xlfn.IFS(B1287="","",INT((TODAY()-B1287)/365)&lt;18,"Junior",INT((TODAY()-B1287)/365)&gt;18,"Senior")</f>
        <v/>
      </c>
      <c r="D1287" s="7"/>
    </row>
    <row r="1288" spans="2:4" x14ac:dyDescent="0.35">
      <c r="B1288" s="9"/>
      <c r="C1288" s="2" t="str" cm="1">
        <f t="array" aca="1" ref="C1288" ca="1">_xlfn.IFS(B1288="","",INT((TODAY()-B1288)/365)&lt;18,"Junior",INT((TODAY()-B1288)/365)&gt;18,"Senior")</f>
        <v/>
      </c>
      <c r="D1288" s="7"/>
    </row>
    <row r="1289" spans="2:4" x14ac:dyDescent="0.35">
      <c r="B1289" s="9"/>
      <c r="C1289" s="2" t="str" cm="1">
        <f t="array" aca="1" ref="C1289" ca="1">_xlfn.IFS(B1289="","",INT((TODAY()-B1289)/365)&lt;18,"Junior",INT((TODAY()-B1289)/365)&gt;18,"Senior")</f>
        <v/>
      </c>
      <c r="D1289" s="7"/>
    </row>
    <row r="1290" spans="2:4" x14ac:dyDescent="0.35">
      <c r="B1290" s="9"/>
      <c r="C1290" s="2" t="str" cm="1">
        <f t="array" aca="1" ref="C1290" ca="1">_xlfn.IFS(B1290="","",INT((TODAY()-B1290)/365)&lt;18,"Junior",INT((TODAY()-B1290)/365)&gt;18,"Senior")</f>
        <v/>
      </c>
      <c r="D1290" s="7"/>
    </row>
    <row r="1291" spans="2:4" x14ac:dyDescent="0.35">
      <c r="B1291" s="9"/>
      <c r="C1291" s="2" t="str" cm="1">
        <f t="array" aca="1" ref="C1291" ca="1">_xlfn.IFS(B1291="","",INT((TODAY()-B1291)/365)&lt;18,"Junior",INT((TODAY()-B1291)/365)&gt;18,"Senior")</f>
        <v/>
      </c>
      <c r="D1291" s="7"/>
    </row>
    <row r="1292" spans="2:4" x14ac:dyDescent="0.35">
      <c r="B1292" s="9"/>
      <c r="C1292" s="2" t="str" cm="1">
        <f t="array" aca="1" ref="C1292" ca="1">_xlfn.IFS(B1292="","",INT((TODAY()-B1292)/365)&lt;18,"Junior",INT((TODAY()-B1292)/365)&gt;18,"Senior")</f>
        <v/>
      </c>
      <c r="D1292" s="7"/>
    </row>
    <row r="1293" spans="2:4" x14ac:dyDescent="0.35">
      <c r="B1293" s="9"/>
      <c r="C1293" s="2" t="str" cm="1">
        <f t="array" aca="1" ref="C1293" ca="1">_xlfn.IFS(B1293="","",INT((TODAY()-B1293)/365)&lt;18,"Junior",INT((TODAY()-B1293)/365)&gt;18,"Senior")</f>
        <v/>
      </c>
      <c r="D1293" s="7"/>
    </row>
    <row r="1294" spans="2:4" x14ac:dyDescent="0.35">
      <c r="B1294" s="9"/>
      <c r="C1294" s="2" t="str" cm="1">
        <f t="array" aca="1" ref="C1294" ca="1">_xlfn.IFS(B1294="","",INT((TODAY()-B1294)/365)&lt;18,"Junior",INT((TODAY()-B1294)/365)&gt;18,"Senior")</f>
        <v/>
      </c>
      <c r="D1294" s="7"/>
    </row>
    <row r="1295" spans="2:4" x14ac:dyDescent="0.35">
      <c r="B1295" s="9"/>
      <c r="C1295" s="2" t="str" cm="1">
        <f t="array" aca="1" ref="C1295" ca="1">_xlfn.IFS(B1295="","",INT((TODAY()-B1295)/365)&lt;18,"Junior",INT((TODAY()-B1295)/365)&gt;18,"Senior")</f>
        <v/>
      </c>
      <c r="D1295" s="7"/>
    </row>
    <row r="1296" spans="2:4" x14ac:dyDescent="0.35">
      <c r="B1296" s="9"/>
      <c r="C1296" s="2" t="str" cm="1">
        <f t="array" aca="1" ref="C1296" ca="1">_xlfn.IFS(B1296="","",INT((TODAY()-B1296)/365)&lt;18,"Junior",INT((TODAY()-B1296)/365)&gt;18,"Senior")</f>
        <v/>
      </c>
      <c r="D1296" s="7"/>
    </row>
    <row r="1297" spans="2:4" x14ac:dyDescent="0.35">
      <c r="B1297" s="9"/>
      <c r="C1297" s="2" t="str" cm="1">
        <f t="array" aca="1" ref="C1297" ca="1">_xlfn.IFS(B1297="","",INT((TODAY()-B1297)/365)&lt;18,"Junior",INT((TODAY()-B1297)/365)&gt;18,"Senior")</f>
        <v/>
      </c>
      <c r="D1297" s="7"/>
    </row>
    <row r="1298" spans="2:4" x14ac:dyDescent="0.35">
      <c r="B1298" s="9"/>
      <c r="C1298" s="2" t="str" cm="1">
        <f t="array" aca="1" ref="C1298" ca="1">_xlfn.IFS(B1298="","",INT((TODAY()-B1298)/365)&lt;18,"Junior",INT((TODAY()-B1298)/365)&gt;18,"Senior")</f>
        <v/>
      </c>
      <c r="D1298" s="7"/>
    </row>
    <row r="1299" spans="2:4" x14ac:dyDescent="0.35">
      <c r="B1299" s="9"/>
      <c r="C1299" s="2" t="str" cm="1">
        <f t="array" aca="1" ref="C1299" ca="1">_xlfn.IFS(B1299="","",INT((TODAY()-B1299)/365)&lt;18,"Junior",INT((TODAY()-B1299)/365)&gt;18,"Senior")</f>
        <v/>
      </c>
      <c r="D1299" s="7"/>
    </row>
    <row r="1300" spans="2:4" x14ac:dyDescent="0.35">
      <c r="B1300" s="9"/>
      <c r="C1300" s="2" t="str" cm="1">
        <f t="array" aca="1" ref="C1300" ca="1">_xlfn.IFS(B1300="","",INT((TODAY()-B1300)/365)&lt;18,"Junior",INT((TODAY()-B1300)/365)&gt;18,"Senior")</f>
        <v/>
      </c>
      <c r="D1300" s="7"/>
    </row>
    <row r="1301" spans="2:4" x14ac:dyDescent="0.35">
      <c r="B1301" s="9"/>
      <c r="C1301" s="2" t="str" cm="1">
        <f t="array" aca="1" ref="C1301" ca="1">_xlfn.IFS(B1301="","",INT((TODAY()-B1301)/365)&lt;18,"Junior",INT((TODAY()-B1301)/365)&gt;18,"Senior")</f>
        <v/>
      </c>
      <c r="D1301" s="7"/>
    </row>
    <row r="1302" spans="2:4" x14ac:dyDescent="0.35">
      <c r="B1302" s="9"/>
      <c r="C1302" s="2" t="str" cm="1">
        <f t="array" aca="1" ref="C1302" ca="1">_xlfn.IFS(B1302="","",INT((TODAY()-B1302)/365)&lt;18,"Junior",INT((TODAY()-B1302)/365)&gt;18,"Senior")</f>
        <v/>
      </c>
      <c r="D1302" s="7"/>
    </row>
    <row r="1303" spans="2:4" x14ac:dyDescent="0.35">
      <c r="B1303" s="9"/>
      <c r="C1303" s="2" t="str" cm="1">
        <f t="array" aca="1" ref="C1303" ca="1">_xlfn.IFS(B1303="","",INT((TODAY()-B1303)/365)&lt;18,"Junior",INT((TODAY()-B1303)/365)&gt;18,"Senior")</f>
        <v/>
      </c>
      <c r="D1303" s="7"/>
    </row>
    <row r="1304" spans="2:4" x14ac:dyDescent="0.35">
      <c r="B1304" s="9"/>
      <c r="C1304" s="2" t="str" cm="1">
        <f t="array" aca="1" ref="C1304" ca="1">_xlfn.IFS(B1304="","",INT((TODAY()-B1304)/365)&lt;18,"Junior",INT((TODAY()-B1304)/365)&gt;18,"Senior")</f>
        <v/>
      </c>
      <c r="D1304" s="7"/>
    </row>
    <row r="1305" spans="2:4" x14ac:dyDescent="0.35">
      <c r="B1305" s="9"/>
      <c r="C1305" s="2" t="str" cm="1">
        <f t="array" aca="1" ref="C1305" ca="1">_xlfn.IFS(B1305="","",INT((TODAY()-B1305)/365)&lt;18,"Junior",INT((TODAY()-B1305)/365)&gt;18,"Senior")</f>
        <v/>
      </c>
      <c r="D1305" s="7"/>
    </row>
    <row r="1306" spans="2:4" x14ac:dyDescent="0.35">
      <c r="B1306" s="9"/>
      <c r="C1306" s="2" t="str" cm="1">
        <f t="array" aca="1" ref="C1306" ca="1">_xlfn.IFS(B1306="","",INT((TODAY()-B1306)/365)&lt;18,"Junior",INT((TODAY()-B1306)/365)&gt;18,"Senior")</f>
        <v/>
      </c>
      <c r="D1306" s="7"/>
    </row>
    <row r="1307" spans="2:4" x14ac:dyDescent="0.35">
      <c r="B1307" s="9"/>
      <c r="C1307" s="2" t="str" cm="1">
        <f t="array" aca="1" ref="C1307" ca="1">_xlfn.IFS(B1307="","",INT((TODAY()-B1307)/365)&lt;18,"Junior",INT((TODAY()-B1307)/365)&gt;18,"Senior")</f>
        <v/>
      </c>
      <c r="D1307" s="7"/>
    </row>
    <row r="1308" spans="2:4" x14ac:dyDescent="0.35">
      <c r="B1308" s="9"/>
      <c r="C1308" s="2" t="str" cm="1">
        <f t="array" aca="1" ref="C1308" ca="1">_xlfn.IFS(B1308="","",INT((TODAY()-B1308)/365)&lt;18,"Junior",INT((TODAY()-B1308)/365)&gt;18,"Senior")</f>
        <v/>
      </c>
      <c r="D1308" s="7"/>
    </row>
    <row r="1309" spans="2:4" x14ac:dyDescent="0.35">
      <c r="B1309" s="9"/>
      <c r="C1309" s="2" t="str" cm="1">
        <f t="array" aca="1" ref="C1309" ca="1">_xlfn.IFS(B1309="","",INT((TODAY()-B1309)/365)&lt;18,"Junior",INT((TODAY()-B1309)/365)&gt;18,"Senior")</f>
        <v/>
      </c>
      <c r="D1309" s="7"/>
    </row>
    <row r="1310" spans="2:4" x14ac:dyDescent="0.35">
      <c r="B1310" s="9"/>
      <c r="C1310" s="2" t="str" cm="1">
        <f t="array" aca="1" ref="C1310" ca="1">_xlfn.IFS(B1310="","",INT((TODAY()-B1310)/365)&lt;18,"Junior",INT((TODAY()-B1310)/365)&gt;18,"Senior")</f>
        <v/>
      </c>
      <c r="D1310" s="7"/>
    </row>
    <row r="1311" spans="2:4" x14ac:dyDescent="0.35">
      <c r="B1311" s="9"/>
      <c r="C1311" s="2" t="str" cm="1">
        <f t="array" aca="1" ref="C1311" ca="1">_xlfn.IFS(B1311="","",INT((TODAY()-B1311)/365)&lt;18,"Junior",INT((TODAY()-B1311)/365)&gt;18,"Senior")</f>
        <v/>
      </c>
      <c r="D1311" s="7"/>
    </row>
    <row r="1312" spans="2:4" x14ac:dyDescent="0.35">
      <c r="B1312" s="9"/>
      <c r="C1312" s="2" t="str" cm="1">
        <f t="array" aca="1" ref="C1312" ca="1">_xlfn.IFS(B1312="","",INT((TODAY()-B1312)/365)&lt;18,"Junior",INT((TODAY()-B1312)/365)&gt;18,"Senior")</f>
        <v/>
      </c>
      <c r="D1312" s="7"/>
    </row>
    <row r="1313" spans="2:4" x14ac:dyDescent="0.35">
      <c r="B1313" s="9"/>
      <c r="C1313" s="2" t="str" cm="1">
        <f t="array" aca="1" ref="C1313" ca="1">_xlfn.IFS(B1313="","",INT((TODAY()-B1313)/365)&lt;18,"Junior",INT((TODAY()-B1313)/365)&gt;18,"Senior")</f>
        <v/>
      </c>
      <c r="D1313" s="7"/>
    </row>
    <row r="1314" spans="2:4" x14ac:dyDescent="0.35">
      <c r="B1314" s="9"/>
      <c r="C1314" s="2" t="str" cm="1">
        <f t="array" aca="1" ref="C1314" ca="1">_xlfn.IFS(B1314="","",INT((TODAY()-B1314)/365)&lt;18,"Junior",INT((TODAY()-B1314)/365)&gt;18,"Senior")</f>
        <v/>
      </c>
      <c r="D1314" s="7"/>
    </row>
    <row r="1315" spans="2:4" x14ac:dyDescent="0.35">
      <c r="B1315" s="9"/>
      <c r="C1315" s="2" t="str" cm="1">
        <f t="array" aca="1" ref="C1315" ca="1">_xlfn.IFS(B1315="","",INT((TODAY()-B1315)/365)&lt;18,"Junior",INT((TODAY()-B1315)/365)&gt;18,"Senior")</f>
        <v/>
      </c>
      <c r="D1315" s="7"/>
    </row>
    <row r="1316" spans="2:4" x14ac:dyDescent="0.35">
      <c r="B1316" s="9"/>
      <c r="C1316" s="2" t="str" cm="1">
        <f t="array" aca="1" ref="C1316" ca="1">_xlfn.IFS(B1316="","",INT((TODAY()-B1316)/365)&lt;18,"Junior",INT((TODAY()-B1316)/365)&gt;18,"Senior")</f>
        <v/>
      </c>
      <c r="D1316" s="7"/>
    </row>
    <row r="1317" spans="2:4" x14ac:dyDescent="0.35">
      <c r="B1317" s="9"/>
      <c r="C1317" s="2" t="str" cm="1">
        <f t="array" aca="1" ref="C1317" ca="1">_xlfn.IFS(B1317="","",INT((TODAY()-B1317)/365)&lt;18,"Junior",INT((TODAY()-B1317)/365)&gt;18,"Senior")</f>
        <v/>
      </c>
      <c r="D1317" s="7"/>
    </row>
    <row r="1318" spans="2:4" x14ac:dyDescent="0.35">
      <c r="B1318" s="9"/>
      <c r="C1318" s="2" t="str" cm="1">
        <f t="array" aca="1" ref="C1318" ca="1">_xlfn.IFS(B1318="","",INT((TODAY()-B1318)/365)&lt;18,"Junior",INT((TODAY()-B1318)/365)&gt;18,"Senior")</f>
        <v/>
      </c>
      <c r="D1318" s="7"/>
    </row>
    <row r="1319" spans="2:4" x14ac:dyDescent="0.35">
      <c r="B1319" s="9"/>
      <c r="C1319" s="2" t="str" cm="1">
        <f t="array" aca="1" ref="C1319" ca="1">_xlfn.IFS(B1319="","",INT((TODAY()-B1319)/365)&lt;18,"Junior",INT((TODAY()-B1319)/365)&gt;18,"Senior")</f>
        <v/>
      </c>
      <c r="D1319" s="7"/>
    </row>
    <row r="1320" spans="2:4" x14ac:dyDescent="0.35">
      <c r="B1320" s="9"/>
      <c r="C1320" s="2" t="str" cm="1">
        <f t="array" aca="1" ref="C1320" ca="1">_xlfn.IFS(B1320="","",INT((TODAY()-B1320)/365)&lt;18,"Junior",INT((TODAY()-B1320)/365)&gt;18,"Senior")</f>
        <v/>
      </c>
      <c r="D1320" s="7"/>
    </row>
    <row r="1321" spans="2:4" x14ac:dyDescent="0.35">
      <c r="B1321" s="9"/>
      <c r="C1321" s="2" t="str" cm="1">
        <f t="array" aca="1" ref="C1321" ca="1">_xlfn.IFS(B1321="","",INT((TODAY()-B1321)/365)&lt;18,"Junior",INT((TODAY()-B1321)/365)&gt;18,"Senior")</f>
        <v/>
      </c>
      <c r="D1321" s="7"/>
    </row>
    <row r="1322" spans="2:4" x14ac:dyDescent="0.35">
      <c r="B1322" s="9"/>
      <c r="C1322" s="2" t="str" cm="1">
        <f t="array" aca="1" ref="C1322" ca="1">_xlfn.IFS(B1322="","",INT((TODAY()-B1322)/365)&lt;18,"Junior",INT((TODAY()-B1322)/365)&gt;18,"Senior")</f>
        <v/>
      </c>
      <c r="D1322" s="7"/>
    </row>
    <row r="1323" spans="2:4" x14ac:dyDescent="0.35">
      <c r="B1323" s="9"/>
      <c r="C1323" s="2" t="str" cm="1">
        <f t="array" aca="1" ref="C1323" ca="1">_xlfn.IFS(B1323="","",INT((TODAY()-B1323)/365)&lt;18,"Junior",INT((TODAY()-B1323)/365)&gt;18,"Senior")</f>
        <v/>
      </c>
      <c r="D1323" s="7"/>
    </row>
    <row r="1324" spans="2:4" x14ac:dyDescent="0.35">
      <c r="B1324" s="9"/>
      <c r="C1324" s="2" t="str" cm="1">
        <f t="array" aca="1" ref="C1324" ca="1">_xlfn.IFS(B1324="","",INT((TODAY()-B1324)/365)&lt;18,"Junior",INT((TODAY()-B1324)/365)&gt;18,"Senior")</f>
        <v/>
      </c>
      <c r="D1324" s="7"/>
    </row>
    <row r="1325" spans="2:4" x14ac:dyDescent="0.35">
      <c r="B1325" s="9"/>
      <c r="C1325" s="2" t="str" cm="1">
        <f t="array" aca="1" ref="C1325" ca="1">_xlfn.IFS(B1325="","",INT((TODAY()-B1325)/365)&lt;18,"Junior",INT((TODAY()-B1325)/365)&gt;18,"Senior")</f>
        <v/>
      </c>
      <c r="D1325" s="7"/>
    </row>
    <row r="1326" spans="2:4" x14ac:dyDescent="0.35">
      <c r="B1326" s="9"/>
      <c r="C1326" s="2" t="str" cm="1">
        <f t="array" aca="1" ref="C1326" ca="1">_xlfn.IFS(B1326="","",INT((TODAY()-B1326)/365)&lt;18,"Junior",INT((TODAY()-B1326)/365)&gt;18,"Senior")</f>
        <v/>
      </c>
      <c r="D1326" s="7"/>
    </row>
    <row r="1327" spans="2:4" x14ac:dyDescent="0.35">
      <c r="B1327" s="9"/>
      <c r="C1327" s="2" t="str" cm="1">
        <f t="array" aca="1" ref="C1327" ca="1">_xlfn.IFS(B1327="","",INT((TODAY()-B1327)/365)&lt;18,"Junior",INT((TODAY()-B1327)/365)&gt;18,"Senior")</f>
        <v/>
      </c>
      <c r="D1327" s="7"/>
    </row>
    <row r="1328" spans="2:4" x14ac:dyDescent="0.35">
      <c r="B1328" s="9"/>
      <c r="C1328" s="2" t="str" cm="1">
        <f t="array" aca="1" ref="C1328" ca="1">_xlfn.IFS(B1328="","",INT((TODAY()-B1328)/365)&lt;18,"Junior",INT((TODAY()-B1328)/365)&gt;18,"Senior")</f>
        <v/>
      </c>
      <c r="D1328" s="7"/>
    </row>
    <row r="1329" spans="2:4" x14ac:dyDescent="0.35">
      <c r="B1329" s="9"/>
      <c r="C1329" s="2" t="str" cm="1">
        <f t="array" aca="1" ref="C1329" ca="1">_xlfn.IFS(B1329="","",INT((TODAY()-B1329)/365)&lt;18,"Junior",INT((TODAY()-B1329)/365)&gt;18,"Senior")</f>
        <v/>
      </c>
      <c r="D1329" s="7"/>
    </row>
    <row r="1330" spans="2:4" x14ac:dyDescent="0.35">
      <c r="B1330" s="9"/>
      <c r="C1330" s="2" t="str" cm="1">
        <f t="array" aca="1" ref="C1330" ca="1">_xlfn.IFS(B1330="","",INT((TODAY()-B1330)/365)&lt;18,"Junior",INT((TODAY()-B1330)/365)&gt;18,"Senior")</f>
        <v/>
      </c>
      <c r="D1330" s="7"/>
    </row>
    <row r="1331" spans="2:4" x14ac:dyDescent="0.35">
      <c r="B1331" s="9"/>
      <c r="C1331" s="2" t="str" cm="1">
        <f t="array" aca="1" ref="C1331" ca="1">_xlfn.IFS(B1331="","",INT((TODAY()-B1331)/365)&lt;18,"Junior",INT((TODAY()-B1331)/365)&gt;18,"Senior")</f>
        <v/>
      </c>
      <c r="D1331" s="7"/>
    </row>
    <row r="1332" spans="2:4" x14ac:dyDescent="0.35">
      <c r="B1332" s="9"/>
      <c r="C1332" s="2" t="str" cm="1">
        <f t="array" aca="1" ref="C1332" ca="1">_xlfn.IFS(B1332="","",INT((TODAY()-B1332)/365)&lt;18,"Junior",INT((TODAY()-B1332)/365)&gt;18,"Senior")</f>
        <v/>
      </c>
      <c r="D1332" s="7"/>
    </row>
    <row r="1333" spans="2:4" x14ac:dyDescent="0.35">
      <c r="B1333" s="9"/>
      <c r="C1333" s="2" t="str" cm="1">
        <f t="array" aca="1" ref="C1333" ca="1">_xlfn.IFS(B1333="","",INT((TODAY()-B1333)/365)&lt;18,"Junior",INT((TODAY()-B1333)/365)&gt;18,"Senior")</f>
        <v/>
      </c>
      <c r="D1333" s="7"/>
    </row>
    <row r="1334" spans="2:4" x14ac:dyDescent="0.35">
      <c r="B1334" s="9"/>
      <c r="C1334" s="2" t="str" cm="1">
        <f t="array" aca="1" ref="C1334" ca="1">_xlfn.IFS(B1334="","",INT((TODAY()-B1334)/365)&lt;18,"Junior",INT((TODAY()-B1334)/365)&gt;18,"Senior")</f>
        <v/>
      </c>
      <c r="D1334" s="7"/>
    </row>
    <row r="1335" spans="2:4" x14ac:dyDescent="0.35">
      <c r="B1335" s="9"/>
      <c r="C1335" s="2" t="str" cm="1">
        <f t="array" aca="1" ref="C1335" ca="1">_xlfn.IFS(B1335="","",INT((TODAY()-B1335)/365)&lt;18,"Junior",INT((TODAY()-B1335)/365)&gt;18,"Senior")</f>
        <v/>
      </c>
      <c r="D1335" s="7"/>
    </row>
    <row r="1336" spans="2:4" x14ac:dyDescent="0.35">
      <c r="B1336" s="9"/>
      <c r="C1336" s="2" t="str" cm="1">
        <f t="array" aca="1" ref="C1336" ca="1">_xlfn.IFS(B1336="","",INT((TODAY()-B1336)/365)&lt;18,"Junior",INT((TODAY()-B1336)/365)&gt;18,"Senior")</f>
        <v/>
      </c>
      <c r="D1336" s="7"/>
    </row>
    <row r="1337" spans="2:4" x14ac:dyDescent="0.35">
      <c r="B1337" s="9"/>
      <c r="C1337" s="2" t="str" cm="1">
        <f t="array" aca="1" ref="C1337" ca="1">_xlfn.IFS(B1337="","",INT((TODAY()-B1337)/365)&lt;18,"Junior",INT((TODAY()-B1337)/365)&gt;18,"Senior")</f>
        <v/>
      </c>
      <c r="D1337" s="7"/>
    </row>
    <row r="1338" spans="2:4" x14ac:dyDescent="0.35">
      <c r="B1338" s="9"/>
      <c r="C1338" s="2" t="str" cm="1">
        <f t="array" aca="1" ref="C1338" ca="1">_xlfn.IFS(B1338="","",INT((TODAY()-B1338)/365)&lt;18,"Junior",INT((TODAY()-B1338)/365)&gt;18,"Senior")</f>
        <v/>
      </c>
      <c r="D1338" s="7"/>
    </row>
    <row r="1339" spans="2:4" x14ac:dyDescent="0.35">
      <c r="B1339" s="9"/>
      <c r="C1339" s="2" t="str" cm="1">
        <f t="array" aca="1" ref="C1339" ca="1">_xlfn.IFS(B1339="","",INT((TODAY()-B1339)/365)&lt;18,"Junior",INT((TODAY()-B1339)/365)&gt;18,"Senior")</f>
        <v/>
      </c>
      <c r="D1339" s="7"/>
    </row>
    <row r="1340" spans="2:4" x14ac:dyDescent="0.35">
      <c r="B1340" s="9"/>
      <c r="C1340" s="2" t="str" cm="1">
        <f t="array" aca="1" ref="C1340" ca="1">_xlfn.IFS(B1340="","",INT((TODAY()-B1340)/365)&lt;18,"Junior",INT((TODAY()-B1340)/365)&gt;18,"Senior")</f>
        <v/>
      </c>
      <c r="D1340" s="7"/>
    </row>
    <row r="1341" spans="2:4" x14ac:dyDescent="0.35">
      <c r="B1341" s="9"/>
      <c r="C1341" s="2" t="str" cm="1">
        <f t="array" aca="1" ref="C1341" ca="1">_xlfn.IFS(B1341="","",INT((TODAY()-B1341)/365)&lt;18,"Junior",INT((TODAY()-B1341)/365)&gt;18,"Senior")</f>
        <v/>
      </c>
      <c r="D1341" s="7"/>
    </row>
    <row r="1342" spans="2:4" x14ac:dyDescent="0.35">
      <c r="B1342" s="9"/>
      <c r="C1342" s="2" t="str" cm="1">
        <f t="array" aca="1" ref="C1342" ca="1">_xlfn.IFS(B1342="","",INT((TODAY()-B1342)/365)&lt;18,"Junior",INT((TODAY()-B1342)/365)&gt;18,"Senior")</f>
        <v/>
      </c>
      <c r="D1342" s="7"/>
    </row>
    <row r="1343" spans="2:4" x14ac:dyDescent="0.35">
      <c r="B1343" s="9"/>
      <c r="C1343" s="2" t="str" cm="1">
        <f t="array" aca="1" ref="C1343" ca="1">_xlfn.IFS(B1343="","",INT((TODAY()-B1343)/365)&lt;18,"Junior",INT((TODAY()-B1343)/365)&gt;18,"Senior")</f>
        <v/>
      </c>
      <c r="D1343" s="7"/>
    </row>
    <row r="1344" spans="2:4" x14ac:dyDescent="0.35">
      <c r="B1344" s="9"/>
      <c r="C1344" s="2" t="str" cm="1">
        <f t="array" aca="1" ref="C1344" ca="1">_xlfn.IFS(B1344="","",INT((TODAY()-B1344)/365)&lt;18,"Junior",INT((TODAY()-B1344)/365)&gt;18,"Senior")</f>
        <v/>
      </c>
      <c r="D1344" s="7"/>
    </row>
    <row r="1345" spans="2:4" x14ac:dyDescent="0.35">
      <c r="B1345" s="9"/>
      <c r="C1345" s="2" t="str" cm="1">
        <f t="array" aca="1" ref="C1345" ca="1">_xlfn.IFS(B1345="","",INT((TODAY()-B1345)/365)&lt;18,"Junior",INT((TODAY()-B1345)/365)&gt;18,"Senior")</f>
        <v/>
      </c>
      <c r="D1345" s="7"/>
    </row>
    <row r="1346" spans="2:4" x14ac:dyDescent="0.35">
      <c r="B1346" s="9"/>
      <c r="C1346" s="2" t="str" cm="1">
        <f t="array" aca="1" ref="C1346" ca="1">_xlfn.IFS(B1346="","",INT((TODAY()-B1346)/365)&lt;18,"Junior",INT((TODAY()-B1346)/365)&gt;18,"Senior")</f>
        <v/>
      </c>
      <c r="D1346" s="7"/>
    </row>
    <row r="1347" spans="2:4" x14ac:dyDescent="0.35">
      <c r="B1347" s="9"/>
      <c r="C1347" s="2" t="str" cm="1">
        <f t="array" aca="1" ref="C1347" ca="1">_xlfn.IFS(B1347="","",INT((TODAY()-B1347)/365)&lt;18,"Junior",INT((TODAY()-B1347)/365)&gt;18,"Senior")</f>
        <v/>
      </c>
      <c r="D1347" s="7"/>
    </row>
    <row r="1348" spans="2:4" x14ac:dyDescent="0.35">
      <c r="B1348" s="9"/>
      <c r="C1348" s="2" t="str" cm="1">
        <f t="array" aca="1" ref="C1348" ca="1">_xlfn.IFS(B1348="","",INT((TODAY()-B1348)/365)&lt;18,"Junior",INT((TODAY()-B1348)/365)&gt;18,"Senior")</f>
        <v/>
      </c>
      <c r="D1348" s="7"/>
    </row>
    <row r="1349" spans="2:4" x14ac:dyDescent="0.35">
      <c r="B1349" s="9"/>
      <c r="C1349" s="2" t="str" cm="1">
        <f t="array" aca="1" ref="C1349" ca="1">_xlfn.IFS(B1349="","",INT((TODAY()-B1349)/365)&lt;18,"Junior",INT((TODAY()-B1349)/365)&gt;18,"Senior")</f>
        <v/>
      </c>
      <c r="D1349" s="7"/>
    </row>
    <row r="1350" spans="2:4" x14ac:dyDescent="0.35">
      <c r="B1350" s="9"/>
      <c r="C1350" s="2" t="str" cm="1">
        <f t="array" aca="1" ref="C1350" ca="1">_xlfn.IFS(B1350="","",INT((TODAY()-B1350)/365)&lt;18,"Junior",INT((TODAY()-B1350)/365)&gt;18,"Senior")</f>
        <v/>
      </c>
      <c r="D1350" s="7"/>
    </row>
    <row r="1351" spans="2:4" x14ac:dyDescent="0.35">
      <c r="B1351" s="9"/>
      <c r="C1351" s="2" t="str" cm="1">
        <f t="array" aca="1" ref="C1351" ca="1">_xlfn.IFS(B1351="","",INT((TODAY()-B1351)/365)&lt;18,"Junior",INT((TODAY()-B1351)/365)&gt;18,"Senior")</f>
        <v/>
      </c>
      <c r="D1351" s="7"/>
    </row>
    <row r="1352" spans="2:4" x14ac:dyDescent="0.35">
      <c r="B1352" s="9"/>
      <c r="C1352" s="2" t="str" cm="1">
        <f t="array" aca="1" ref="C1352" ca="1">_xlfn.IFS(B1352="","",INT((TODAY()-B1352)/365)&lt;18,"Junior",INT((TODAY()-B1352)/365)&gt;18,"Senior")</f>
        <v/>
      </c>
      <c r="D1352" s="7"/>
    </row>
    <row r="1353" spans="2:4" x14ac:dyDescent="0.35">
      <c r="B1353" s="9"/>
      <c r="C1353" s="2" t="str" cm="1">
        <f t="array" aca="1" ref="C1353" ca="1">_xlfn.IFS(B1353="","",INT((TODAY()-B1353)/365)&lt;18,"Junior",INT((TODAY()-B1353)/365)&gt;18,"Senior")</f>
        <v/>
      </c>
      <c r="D1353" s="7"/>
    </row>
    <row r="1354" spans="2:4" x14ac:dyDescent="0.35">
      <c r="B1354" s="9"/>
      <c r="C1354" s="2" t="str" cm="1">
        <f t="array" aca="1" ref="C1354" ca="1">_xlfn.IFS(B1354="","",INT((TODAY()-B1354)/365)&lt;18,"Junior",INT((TODAY()-B1354)/365)&gt;18,"Senior")</f>
        <v/>
      </c>
      <c r="D1354" s="7"/>
    </row>
    <row r="1355" spans="2:4" x14ac:dyDescent="0.35">
      <c r="B1355" s="9"/>
      <c r="C1355" s="2" t="str" cm="1">
        <f t="array" aca="1" ref="C1355" ca="1">_xlfn.IFS(B1355="","",INT((TODAY()-B1355)/365)&lt;18,"Junior",INT((TODAY()-B1355)/365)&gt;18,"Senior")</f>
        <v/>
      </c>
      <c r="D1355" s="7"/>
    </row>
    <row r="1356" spans="2:4" x14ac:dyDescent="0.35">
      <c r="B1356" s="9"/>
      <c r="C1356" s="2" t="str" cm="1">
        <f t="array" aca="1" ref="C1356" ca="1">_xlfn.IFS(B1356="","",INT((TODAY()-B1356)/365)&lt;18,"Junior",INT((TODAY()-B1356)/365)&gt;18,"Senior")</f>
        <v/>
      </c>
      <c r="D1356" s="7"/>
    </row>
    <row r="1357" spans="2:4" x14ac:dyDescent="0.35">
      <c r="B1357" s="9"/>
      <c r="C1357" s="2" t="str" cm="1">
        <f t="array" aca="1" ref="C1357" ca="1">_xlfn.IFS(B1357="","",INT((TODAY()-B1357)/365)&lt;18,"Junior",INT((TODAY()-B1357)/365)&gt;18,"Senior")</f>
        <v/>
      </c>
      <c r="D1357" s="7"/>
    </row>
    <row r="1358" spans="2:4" x14ac:dyDescent="0.35">
      <c r="B1358" s="9"/>
      <c r="C1358" s="2" t="str" cm="1">
        <f t="array" aca="1" ref="C1358" ca="1">_xlfn.IFS(B1358="","",INT((TODAY()-B1358)/365)&lt;18,"Junior",INT((TODAY()-B1358)/365)&gt;18,"Senior")</f>
        <v/>
      </c>
      <c r="D1358" s="7"/>
    </row>
    <row r="1359" spans="2:4" x14ac:dyDescent="0.35">
      <c r="B1359" s="9"/>
      <c r="C1359" s="2" t="str" cm="1">
        <f t="array" aca="1" ref="C1359" ca="1">_xlfn.IFS(B1359="","",INT((TODAY()-B1359)/365)&lt;18,"Junior",INT((TODAY()-B1359)/365)&gt;18,"Senior")</f>
        <v/>
      </c>
      <c r="D1359" s="7"/>
    </row>
    <row r="1360" spans="2:4" x14ac:dyDescent="0.35">
      <c r="B1360" s="9"/>
      <c r="C1360" s="2" t="str" cm="1">
        <f t="array" aca="1" ref="C1360" ca="1">_xlfn.IFS(B1360="","",INT((TODAY()-B1360)/365)&lt;18,"Junior",INT((TODAY()-B1360)/365)&gt;18,"Senior")</f>
        <v/>
      </c>
      <c r="D1360" s="7"/>
    </row>
    <row r="1361" spans="2:4" x14ac:dyDescent="0.35">
      <c r="B1361" s="9"/>
      <c r="C1361" s="2" t="str" cm="1">
        <f t="array" aca="1" ref="C1361" ca="1">_xlfn.IFS(B1361="","",INT((TODAY()-B1361)/365)&lt;18,"Junior",INT((TODAY()-B1361)/365)&gt;18,"Senior")</f>
        <v/>
      </c>
      <c r="D1361" s="7"/>
    </row>
    <row r="1362" spans="2:4" x14ac:dyDescent="0.35">
      <c r="B1362" s="9"/>
      <c r="C1362" s="2" t="str" cm="1">
        <f t="array" aca="1" ref="C1362" ca="1">_xlfn.IFS(B1362="","",INT((TODAY()-B1362)/365)&lt;18,"Junior",INT((TODAY()-B1362)/365)&gt;18,"Senior")</f>
        <v/>
      </c>
      <c r="D1362" s="7"/>
    </row>
    <row r="1363" spans="2:4" x14ac:dyDescent="0.35">
      <c r="B1363" s="9"/>
      <c r="C1363" s="2" t="str" cm="1">
        <f t="array" aca="1" ref="C1363" ca="1">_xlfn.IFS(B1363="","",INT((TODAY()-B1363)/365)&lt;18,"Junior",INT((TODAY()-B1363)/365)&gt;18,"Senior")</f>
        <v/>
      </c>
      <c r="D1363" s="7"/>
    </row>
    <row r="1364" spans="2:4" x14ac:dyDescent="0.35">
      <c r="B1364" s="9"/>
      <c r="C1364" s="2" t="str" cm="1">
        <f t="array" aca="1" ref="C1364" ca="1">_xlfn.IFS(B1364="","",INT((TODAY()-B1364)/365)&lt;18,"Junior",INT((TODAY()-B1364)/365)&gt;18,"Senior")</f>
        <v/>
      </c>
      <c r="D1364" s="7"/>
    </row>
    <row r="1365" spans="2:4" x14ac:dyDescent="0.35">
      <c r="B1365" s="9"/>
      <c r="C1365" s="2" t="str" cm="1">
        <f t="array" aca="1" ref="C1365" ca="1">_xlfn.IFS(B1365="","",INT((TODAY()-B1365)/365)&lt;18,"Junior",INT((TODAY()-B1365)/365)&gt;18,"Senior")</f>
        <v/>
      </c>
      <c r="D1365" s="7"/>
    </row>
    <row r="1366" spans="2:4" x14ac:dyDescent="0.35">
      <c r="B1366" s="9"/>
      <c r="C1366" s="2" t="str" cm="1">
        <f t="array" aca="1" ref="C1366" ca="1">_xlfn.IFS(B1366="","",INT((TODAY()-B1366)/365)&lt;18,"Junior",INT((TODAY()-B1366)/365)&gt;18,"Senior")</f>
        <v/>
      </c>
      <c r="D1366" s="7"/>
    </row>
    <row r="1367" spans="2:4" x14ac:dyDescent="0.35">
      <c r="B1367" s="9"/>
      <c r="C1367" s="2" t="str" cm="1">
        <f t="array" aca="1" ref="C1367" ca="1">_xlfn.IFS(B1367="","",INT((TODAY()-B1367)/365)&lt;18,"Junior",INT((TODAY()-B1367)/365)&gt;18,"Senior")</f>
        <v/>
      </c>
      <c r="D1367" s="7"/>
    </row>
    <row r="1368" spans="2:4" x14ac:dyDescent="0.35">
      <c r="B1368" s="9"/>
      <c r="C1368" s="2" t="str" cm="1">
        <f t="array" aca="1" ref="C1368" ca="1">_xlfn.IFS(B1368="","",INT((TODAY()-B1368)/365)&lt;18,"Junior",INT((TODAY()-B1368)/365)&gt;18,"Senior")</f>
        <v/>
      </c>
      <c r="D1368" s="7"/>
    </row>
    <row r="1369" spans="2:4" x14ac:dyDescent="0.35">
      <c r="B1369" s="9"/>
      <c r="C1369" s="2" t="str" cm="1">
        <f t="array" aca="1" ref="C1369" ca="1">_xlfn.IFS(B1369="","",INT((TODAY()-B1369)/365)&lt;18,"Junior",INT((TODAY()-B1369)/365)&gt;18,"Senior")</f>
        <v/>
      </c>
      <c r="D1369" s="7"/>
    </row>
    <row r="1370" spans="2:4" x14ac:dyDescent="0.35">
      <c r="B1370" s="9"/>
      <c r="C1370" s="2" t="str" cm="1">
        <f t="array" aca="1" ref="C1370" ca="1">_xlfn.IFS(B1370="","",INT((TODAY()-B1370)/365)&lt;18,"Junior",INT((TODAY()-B1370)/365)&gt;18,"Senior")</f>
        <v/>
      </c>
      <c r="D1370" s="7"/>
    </row>
    <row r="1371" spans="2:4" x14ac:dyDescent="0.35">
      <c r="B1371" s="9"/>
      <c r="C1371" s="2" t="str" cm="1">
        <f t="array" aca="1" ref="C1371" ca="1">_xlfn.IFS(B1371="","",INT((TODAY()-B1371)/365)&lt;18,"Junior",INT((TODAY()-B1371)/365)&gt;18,"Senior")</f>
        <v/>
      </c>
      <c r="D1371" s="7"/>
    </row>
    <row r="1372" spans="2:4" x14ac:dyDescent="0.35">
      <c r="B1372" s="9"/>
      <c r="C1372" s="2" t="str" cm="1">
        <f t="array" aca="1" ref="C1372" ca="1">_xlfn.IFS(B1372="","",INT((TODAY()-B1372)/365)&lt;18,"Junior",INT((TODAY()-B1372)/365)&gt;18,"Senior")</f>
        <v/>
      </c>
      <c r="D1372" s="7"/>
    </row>
    <row r="1373" spans="2:4" x14ac:dyDescent="0.35">
      <c r="B1373" s="9"/>
      <c r="C1373" s="2" t="str" cm="1">
        <f t="array" aca="1" ref="C1373" ca="1">_xlfn.IFS(B1373="","",INT((TODAY()-B1373)/365)&lt;18,"Junior",INT((TODAY()-B1373)/365)&gt;18,"Senior")</f>
        <v/>
      </c>
      <c r="D1373" s="7"/>
    </row>
    <row r="1374" spans="2:4" x14ac:dyDescent="0.35">
      <c r="B1374" s="9"/>
      <c r="C1374" s="2" t="str" cm="1">
        <f t="array" aca="1" ref="C1374" ca="1">_xlfn.IFS(B1374="","",INT((TODAY()-B1374)/365)&lt;18,"Junior",INT((TODAY()-B1374)/365)&gt;18,"Senior")</f>
        <v/>
      </c>
      <c r="D1374" s="7"/>
    </row>
    <row r="1375" spans="2:4" x14ac:dyDescent="0.35">
      <c r="B1375" s="9"/>
      <c r="C1375" s="2" t="str" cm="1">
        <f t="array" aca="1" ref="C1375" ca="1">_xlfn.IFS(B1375="","",INT((TODAY()-B1375)/365)&lt;18,"Junior",INT((TODAY()-B1375)/365)&gt;18,"Senior")</f>
        <v/>
      </c>
      <c r="D1375" s="7"/>
    </row>
    <row r="1376" spans="2:4" x14ac:dyDescent="0.35">
      <c r="B1376" s="9"/>
      <c r="C1376" s="2" t="str" cm="1">
        <f t="array" aca="1" ref="C1376" ca="1">_xlfn.IFS(B1376="","",INT((TODAY()-B1376)/365)&lt;18,"Junior",INT((TODAY()-B1376)/365)&gt;18,"Senior")</f>
        <v/>
      </c>
      <c r="D1376" s="7"/>
    </row>
    <row r="1377" spans="2:4" x14ac:dyDescent="0.35">
      <c r="B1377" s="9"/>
      <c r="C1377" s="2" t="str" cm="1">
        <f t="array" aca="1" ref="C1377" ca="1">_xlfn.IFS(B1377="","",INT((TODAY()-B1377)/365)&lt;18,"Junior",INT((TODAY()-B1377)/365)&gt;18,"Senior")</f>
        <v/>
      </c>
      <c r="D1377" s="7"/>
    </row>
    <row r="1378" spans="2:4" x14ac:dyDescent="0.35">
      <c r="B1378" s="9"/>
      <c r="C1378" s="2" t="str" cm="1">
        <f t="array" aca="1" ref="C1378" ca="1">_xlfn.IFS(B1378="","",INT((TODAY()-B1378)/365)&lt;18,"Junior",INT((TODAY()-B1378)/365)&gt;18,"Senior")</f>
        <v/>
      </c>
      <c r="D1378" s="7"/>
    </row>
    <row r="1379" spans="2:4" x14ac:dyDescent="0.35">
      <c r="B1379" s="9"/>
      <c r="C1379" s="2" t="str" cm="1">
        <f t="array" aca="1" ref="C1379" ca="1">_xlfn.IFS(B1379="","",INT((TODAY()-B1379)/365)&lt;18,"Junior",INT((TODAY()-B1379)/365)&gt;18,"Senior")</f>
        <v/>
      </c>
      <c r="D1379" s="7"/>
    </row>
    <row r="1380" spans="2:4" x14ac:dyDescent="0.35">
      <c r="B1380" s="9"/>
      <c r="C1380" s="2" t="str" cm="1">
        <f t="array" aca="1" ref="C1380" ca="1">_xlfn.IFS(B1380="","",INT((TODAY()-B1380)/365)&lt;18,"Junior",INT((TODAY()-B1380)/365)&gt;18,"Senior")</f>
        <v/>
      </c>
      <c r="D1380" s="7"/>
    </row>
    <row r="1381" spans="2:4" x14ac:dyDescent="0.35">
      <c r="B1381" s="9"/>
      <c r="C1381" s="2" t="str" cm="1">
        <f t="array" aca="1" ref="C1381" ca="1">_xlfn.IFS(B1381="","",INT((TODAY()-B1381)/365)&lt;18,"Junior",INT((TODAY()-B1381)/365)&gt;18,"Senior")</f>
        <v/>
      </c>
      <c r="D1381" s="7"/>
    </row>
    <row r="1382" spans="2:4" x14ac:dyDescent="0.35">
      <c r="B1382" s="9"/>
      <c r="C1382" s="2" t="str" cm="1">
        <f t="array" aca="1" ref="C1382" ca="1">_xlfn.IFS(B1382="","",INT((TODAY()-B1382)/365)&lt;18,"Junior",INT((TODAY()-B1382)/365)&gt;18,"Senior")</f>
        <v/>
      </c>
      <c r="D1382" s="7"/>
    </row>
    <row r="1383" spans="2:4" x14ac:dyDescent="0.35">
      <c r="B1383" s="9"/>
      <c r="C1383" s="2" t="str" cm="1">
        <f t="array" aca="1" ref="C1383" ca="1">_xlfn.IFS(B1383="","",INT((TODAY()-B1383)/365)&lt;18,"Junior",INT((TODAY()-B1383)/365)&gt;18,"Senior")</f>
        <v/>
      </c>
      <c r="D1383" s="7"/>
    </row>
    <row r="1384" spans="2:4" x14ac:dyDescent="0.35">
      <c r="B1384" s="9"/>
      <c r="C1384" s="2" t="str" cm="1">
        <f t="array" aca="1" ref="C1384" ca="1">_xlfn.IFS(B1384="","",INT((TODAY()-B1384)/365)&lt;18,"Junior",INT((TODAY()-B1384)/365)&gt;18,"Senior")</f>
        <v/>
      </c>
      <c r="D1384" s="7"/>
    </row>
    <row r="1385" spans="2:4" x14ac:dyDescent="0.35">
      <c r="B1385" s="9"/>
      <c r="C1385" s="2" t="str" cm="1">
        <f t="array" aca="1" ref="C1385" ca="1">_xlfn.IFS(B1385="","",INT((TODAY()-B1385)/365)&lt;18,"Junior",INT((TODAY()-B1385)/365)&gt;18,"Senior")</f>
        <v/>
      </c>
      <c r="D1385" s="7"/>
    </row>
    <row r="1386" spans="2:4" x14ac:dyDescent="0.35">
      <c r="B1386" s="9"/>
      <c r="C1386" s="2" t="str" cm="1">
        <f t="array" aca="1" ref="C1386" ca="1">_xlfn.IFS(B1386="","",INT((TODAY()-B1386)/365)&lt;18,"Junior",INT((TODAY()-B1386)/365)&gt;18,"Senior")</f>
        <v/>
      </c>
      <c r="D1386" s="7"/>
    </row>
    <row r="1387" spans="2:4" x14ac:dyDescent="0.35">
      <c r="B1387" s="9"/>
      <c r="C1387" s="2" t="str" cm="1">
        <f t="array" aca="1" ref="C1387" ca="1">_xlfn.IFS(B1387="","",INT((TODAY()-B1387)/365)&lt;18,"Junior",INT((TODAY()-B1387)/365)&gt;18,"Senior")</f>
        <v/>
      </c>
      <c r="D1387" s="7"/>
    </row>
    <row r="1388" spans="2:4" x14ac:dyDescent="0.35">
      <c r="B1388" s="9"/>
      <c r="C1388" s="2" t="str" cm="1">
        <f t="array" aca="1" ref="C1388" ca="1">_xlfn.IFS(B1388="","",INT((TODAY()-B1388)/365)&lt;18,"Junior",INT((TODAY()-B1388)/365)&gt;18,"Senior")</f>
        <v/>
      </c>
      <c r="D1388" s="7"/>
    </row>
    <row r="1389" spans="2:4" x14ac:dyDescent="0.35">
      <c r="B1389" s="9"/>
      <c r="C1389" s="2" t="str" cm="1">
        <f t="array" aca="1" ref="C1389" ca="1">_xlfn.IFS(B1389="","",INT((TODAY()-B1389)/365)&lt;18,"Junior",INT((TODAY()-B1389)/365)&gt;18,"Senior")</f>
        <v/>
      </c>
      <c r="D1389" s="7"/>
    </row>
    <row r="1390" spans="2:4" x14ac:dyDescent="0.35">
      <c r="B1390" s="9"/>
      <c r="C1390" s="2" t="str" cm="1">
        <f t="array" aca="1" ref="C1390" ca="1">_xlfn.IFS(B1390="","",INT((TODAY()-B1390)/365)&lt;18,"Junior",INT((TODAY()-B1390)/365)&gt;18,"Senior")</f>
        <v/>
      </c>
      <c r="D1390" s="7"/>
    </row>
    <row r="1391" spans="2:4" x14ac:dyDescent="0.35">
      <c r="B1391" s="9"/>
      <c r="C1391" s="2" t="str" cm="1">
        <f t="array" aca="1" ref="C1391" ca="1">_xlfn.IFS(B1391="","",INT((TODAY()-B1391)/365)&lt;18,"Junior",INT((TODAY()-B1391)/365)&gt;18,"Senior")</f>
        <v/>
      </c>
      <c r="D1391" s="7"/>
    </row>
    <row r="1392" spans="2:4" x14ac:dyDescent="0.35">
      <c r="B1392" s="9"/>
      <c r="C1392" s="2" t="str" cm="1">
        <f t="array" aca="1" ref="C1392" ca="1">_xlfn.IFS(B1392="","",INT((TODAY()-B1392)/365)&lt;18,"Junior",INT((TODAY()-B1392)/365)&gt;18,"Senior")</f>
        <v/>
      </c>
      <c r="D1392" s="7"/>
    </row>
    <row r="1393" spans="2:4" x14ac:dyDescent="0.35">
      <c r="B1393" s="9"/>
      <c r="C1393" s="2" t="str" cm="1">
        <f t="array" aca="1" ref="C1393" ca="1">_xlfn.IFS(B1393="","",INT((TODAY()-B1393)/365)&lt;18,"Junior",INT((TODAY()-B1393)/365)&gt;18,"Senior")</f>
        <v/>
      </c>
      <c r="D1393" s="7"/>
    </row>
    <row r="1394" spans="2:4" x14ac:dyDescent="0.35">
      <c r="B1394" s="9"/>
      <c r="C1394" s="2" t="str" cm="1">
        <f t="array" aca="1" ref="C1394" ca="1">_xlfn.IFS(B1394="","",INT((TODAY()-B1394)/365)&lt;18,"Junior",INT((TODAY()-B1394)/365)&gt;18,"Senior")</f>
        <v/>
      </c>
      <c r="D1394" s="7"/>
    </row>
    <row r="1395" spans="2:4" x14ac:dyDescent="0.35">
      <c r="B1395" s="9"/>
      <c r="C1395" s="2" t="str" cm="1">
        <f t="array" aca="1" ref="C1395" ca="1">_xlfn.IFS(B1395="","",INT((TODAY()-B1395)/365)&lt;18,"Junior",INT((TODAY()-B1395)/365)&gt;18,"Senior")</f>
        <v/>
      </c>
      <c r="D1395" s="7"/>
    </row>
    <row r="1396" spans="2:4" x14ac:dyDescent="0.35">
      <c r="B1396" s="9"/>
      <c r="C1396" s="2" t="str" cm="1">
        <f t="array" aca="1" ref="C1396" ca="1">_xlfn.IFS(B1396="","",INT((TODAY()-B1396)/365)&lt;18,"Junior",INT((TODAY()-B1396)/365)&gt;18,"Senior")</f>
        <v/>
      </c>
      <c r="D1396" s="7"/>
    </row>
    <row r="1397" spans="2:4" x14ac:dyDescent="0.35">
      <c r="B1397" s="9"/>
      <c r="C1397" s="2" t="str" cm="1">
        <f t="array" aca="1" ref="C1397" ca="1">_xlfn.IFS(B1397="","",INT((TODAY()-B1397)/365)&lt;18,"Junior",INT((TODAY()-B1397)/365)&gt;18,"Senior")</f>
        <v/>
      </c>
      <c r="D1397" s="7"/>
    </row>
    <row r="1398" spans="2:4" x14ac:dyDescent="0.35">
      <c r="B1398" s="9"/>
      <c r="C1398" s="2" t="str" cm="1">
        <f t="array" aca="1" ref="C1398" ca="1">_xlfn.IFS(B1398="","",INT((TODAY()-B1398)/365)&lt;18,"Junior",INT((TODAY()-B1398)/365)&gt;18,"Senior")</f>
        <v/>
      </c>
      <c r="D1398" s="7"/>
    </row>
    <row r="1399" spans="2:4" x14ac:dyDescent="0.35">
      <c r="B1399" s="9"/>
      <c r="C1399" s="2" t="str" cm="1">
        <f t="array" aca="1" ref="C1399" ca="1">_xlfn.IFS(B1399="","",INT((TODAY()-B1399)/365)&lt;18,"Junior",INT((TODAY()-B1399)/365)&gt;18,"Senior")</f>
        <v/>
      </c>
      <c r="D1399" s="7"/>
    </row>
    <row r="1400" spans="2:4" x14ac:dyDescent="0.35">
      <c r="B1400" s="9"/>
      <c r="C1400" s="2" t="str" cm="1">
        <f t="array" aca="1" ref="C1400" ca="1">_xlfn.IFS(B1400="","",INT((TODAY()-B1400)/365)&lt;18,"Junior",INT((TODAY()-B1400)/365)&gt;18,"Senior")</f>
        <v/>
      </c>
      <c r="D1400" s="7"/>
    </row>
    <row r="1401" spans="2:4" x14ac:dyDescent="0.35">
      <c r="B1401" s="9"/>
      <c r="C1401" s="2" t="str" cm="1">
        <f t="array" aca="1" ref="C1401" ca="1">_xlfn.IFS(B1401="","",INT((TODAY()-B1401)/365)&lt;18,"Junior",INT((TODAY()-B1401)/365)&gt;18,"Senior")</f>
        <v/>
      </c>
      <c r="D1401" s="7"/>
    </row>
    <row r="1402" spans="2:4" x14ac:dyDescent="0.35">
      <c r="B1402" s="9"/>
      <c r="C1402" s="2" t="str" cm="1">
        <f t="array" aca="1" ref="C1402" ca="1">_xlfn.IFS(B1402="","",INT((TODAY()-B1402)/365)&lt;18,"Junior",INT((TODAY()-B1402)/365)&gt;18,"Senior")</f>
        <v/>
      </c>
      <c r="D1402" s="7"/>
    </row>
    <row r="1403" spans="2:4" x14ac:dyDescent="0.35">
      <c r="B1403" s="9"/>
      <c r="C1403" s="2" t="str" cm="1">
        <f t="array" aca="1" ref="C1403" ca="1">_xlfn.IFS(B1403="","",INT((TODAY()-B1403)/365)&lt;18,"Junior",INT((TODAY()-B1403)/365)&gt;18,"Senior")</f>
        <v/>
      </c>
      <c r="D1403" s="7"/>
    </row>
    <row r="1404" spans="2:4" x14ac:dyDescent="0.35">
      <c r="B1404" s="9"/>
      <c r="C1404" s="2" t="str" cm="1">
        <f t="array" aca="1" ref="C1404" ca="1">_xlfn.IFS(B1404="","",INT((TODAY()-B1404)/365)&lt;18,"Junior",INT((TODAY()-B1404)/365)&gt;18,"Senior")</f>
        <v/>
      </c>
      <c r="D1404" s="7"/>
    </row>
    <row r="1405" spans="2:4" x14ac:dyDescent="0.35">
      <c r="B1405" s="9"/>
      <c r="C1405" s="2" t="str" cm="1">
        <f t="array" aca="1" ref="C1405" ca="1">_xlfn.IFS(B1405="","",INT((TODAY()-B1405)/365)&lt;18,"Junior",INT((TODAY()-B1405)/365)&gt;18,"Senior")</f>
        <v/>
      </c>
      <c r="D1405" s="7"/>
    </row>
    <row r="1406" spans="2:4" x14ac:dyDescent="0.35">
      <c r="B1406" s="9"/>
      <c r="C1406" s="2" t="str" cm="1">
        <f t="array" aca="1" ref="C1406" ca="1">_xlfn.IFS(B1406="","",INT((TODAY()-B1406)/365)&lt;18,"Junior",INT((TODAY()-B1406)/365)&gt;18,"Senior")</f>
        <v/>
      </c>
      <c r="D1406" s="7"/>
    </row>
    <row r="1407" spans="2:4" x14ac:dyDescent="0.35">
      <c r="B1407" s="9"/>
      <c r="C1407" s="2" t="str" cm="1">
        <f t="array" aca="1" ref="C1407" ca="1">_xlfn.IFS(B1407="","",INT((TODAY()-B1407)/365)&lt;18,"Junior",INT((TODAY()-B1407)/365)&gt;18,"Senior")</f>
        <v/>
      </c>
      <c r="D1407" s="7"/>
    </row>
    <row r="1408" spans="2:4" x14ac:dyDescent="0.35">
      <c r="B1408" s="9"/>
      <c r="C1408" s="2" t="str" cm="1">
        <f t="array" aca="1" ref="C1408" ca="1">_xlfn.IFS(B1408="","",INT((TODAY()-B1408)/365)&lt;18,"Junior",INT((TODAY()-B1408)/365)&gt;18,"Senior")</f>
        <v/>
      </c>
      <c r="D1408" s="7"/>
    </row>
    <row r="1409" spans="2:4" x14ac:dyDescent="0.35">
      <c r="B1409" s="9"/>
      <c r="C1409" s="2" t="str" cm="1">
        <f t="array" aca="1" ref="C1409" ca="1">_xlfn.IFS(B1409="","",INT((TODAY()-B1409)/365)&lt;18,"Junior",INT((TODAY()-B1409)/365)&gt;18,"Senior")</f>
        <v/>
      </c>
      <c r="D1409" s="7"/>
    </row>
    <row r="1410" spans="2:4" x14ac:dyDescent="0.35">
      <c r="B1410" s="9"/>
      <c r="C1410" s="2" t="str" cm="1">
        <f t="array" aca="1" ref="C1410" ca="1">_xlfn.IFS(B1410="","",INT((TODAY()-B1410)/365)&lt;18,"Junior",INT((TODAY()-B1410)/365)&gt;18,"Senior")</f>
        <v/>
      </c>
      <c r="D1410" s="7"/>
    </row>
    <row r="1411" spans="2:4" x14ac:dyDescent="0.35">
      <c r="B1411" s="9"/>
      <c r="C1411" s="2" t="str" cm="1">
        <f t="array" aca="1" ref="C1411" ca="1">_xlfn.IFS(B1411="","",INT((TODAY()-B1411)/365)&lt;18,"Junior",INT((TODAY()-B1411)/365)&gt;18,"Senior")</f>
        <v/>
      </c>
      <c r="D1411" s="7"/>
    </row>
    <row r="1412" spans="2:4" x14ac:dyDescent="0.35">
      <c r="B1412" s="9"/>
      <c r="C1412" s="2" t="str" cm="1">
        <f t="array" aca="1" ref="C1412" ca="1">_xlfn.IFS(B1412="","",INT((TODAY()-B1412)/365)&lt;18,"Junior",INT((TODAY()-B1412)/365)&gt;18,"Senior")</f>
        <v/>
      </c>
      <c r="D1412" s="7"/>
    </row>
    <row r="1413" spans="2:4" x14ac:dyDescent="0.35">
      <c r="B1413" s="9"/>
      <c r="C1413" s="2" t="str" cm="1">
        <f t="array" aca="1" ref="C1413" ca="1">_xlfn.IFS(B1413="","",INT((TODAY()-B1413)/365)&lt;18,"Junior",INT((TODAY()-B1413)/365)&gt;18,"Senior")</f>
        <v/>
      </c>
      <c r="D1413" s="7"/>
    </row>
    <row r="1414" spans="2:4" x14ac:dyDescent="0.35">
      <c r="B1414" s="9"/>
      <c r="C1414" s="2" t="str" cm="1">
        <f t="array" aca="1" ref="C1414" ca="1">_xlfn.IFS(B1414="","",INT((TODAY()-B1414)/365)&lt;18,"Junior",INT((TODAY()-B1414)/365)&gt;18,"Senior")</f>
        <v/>
      </c>
      <c r="D1414" s="7"/>
    </row>
    <row r="1415" spans="2:4" x14ac:dyDescent="0.35">
      <c r="B1415" s="9"/>
      <c r="C1415" s="2" t="str" cm="1">
        <f t="array" aca="1" ref="C1415" ca="1">_xlfn.IFS(B1415="","",INT((TODAY()-B1415)/365)&lt;18,"Junior",INT((TODAY()-B1415)/365)&gt;18,"Senior")</f>
        <v/>
      </c>
      <c r="D1415" s="7"/>
    </row>
    <row r="1416" spans="2:4" x14ac:dyDescent="0.35">
      <c r="B1416" s="9"/>
      <c r="C1416" s="2" t="str" cm="1">
        <f t="array" aca="1" ref="C1416" ca="1">_xlfn.IFS(B1416="","",INT((TODAY()-B1416)/365)&lt;18,"Junior",INT((TODAY()-B1416)/365)&gt;18,"Senior")</f>
        <v/>
      </c>
      <c r="D1416" s="7"/>
    </row>
    <row r="1417" spans="2:4" x14ac:dyDescent="0.35">
      <c r="B1417" s="9"/>
      <c r="C1417" s="2" t="str" cm="1">
        <f t="array" aca="1" ref="C1417" ca="1">_xlfn.IFS(B1417="","",INT((TODAY()-B1417)/365)&lt;18,"Junior",INT((TODAY()-B1417)/365)&gt;18,"Senior")</f>
        <v/>
      </c>
      <c r="D1417" s="7"/>
    </row>
    <row r="1418" spans="2:4" x14ac:dyDescent="0.35">
      <c r="B1418" s="9"/>
      <c r="C1418" s="2" t="str" cm="1">
        <f t="array" aca="1" ref="C1418" ca="1">_xlfn.IFS(B1418="","",INT((TODAY()-B1418)/365)&lt;18,"Junior",INT((TODAY()-B1418)/365)&gt;18,"Senior")</f>
        <v/>
      </c>
      <c r="D1418" s="7"/>
    </row>
    <row r="1419" spans="2:4" x14ac:dyDescent="0.35">
      <c r="B1419" s="9"/>
      <c r="C1419" s="2" t="str" cm="1">
        <f t="array" aca="1" ref="C1419" ca="1">_xlfn.IFS(B1419="","",INT((TODAY()-B1419)/365)&lt;18,"Junior",INT((TODAY()-B1419)/365)&gt;18,"Senior")</f>
        <v/>
      </c>
      <c r="D1419" s="7"/>
    </row>
    <row r="1420" spans="2:4" x14ac:dyDescent="0.35">
      <c r="B1420" s="9"/>
      <c r="C1420" s="2" t="str" cm="1">
        <f t="array" aca="1" ref="C1420" ca="1">_xlfn.IFS(B1420="","",INT((TODAY()-B1420)/365)&lt;18,"Junior",INT((TODAY()-B1420)/365)&gt;18,"Senior")</f>
        <v/>
      </c>
      <c r="D1420" s="7"/>
    </row>
    <row r="1421" spans="2:4" x14ac:dyDescent="0.35">
      <c r="B1421" s="9"/>
      <c r="C1421" s="2" t="str" cm="1">
        <f t="array" aca="1" ref="C1421" ca="1">_xlfn.IFS(B1421="","",INT((TODAY()-B1421)/365)&lt;18,"Junior",INT((TODAY()-B1421)/365)&gt;18,"Senior")</f>
        <v/>
      </c>
      <c r="D1421" s="7"/>
    </row>
    <row r="1422" spans="2:4" x14ac:dyDescent="0.35">
      <c r="B1422" s="9"/>
      <c r="C1422" s="2" t="str" cm="1">
        <f t="array" aca="1" ref="C1422" ca="1">_xlfn.IFS(B1422="","",INT((TODAY()-B1422)/365)&lt;18,"Junior",INT((TODAY()-B1422)/365)&gt;18,"Senior")</f>
        <v/>
      </c>
      <c r="D1422" s="7"/>
    </row>
    <row r="1423" spans="2:4" x14ac:dyDescent="0.35">
      <c r="B1423" s="9"/>
      <c r="C1423" s="2" t="str" cm="1">
        <f t="array" aca="1" ref="C1423" ca="1">_xlfn.IFS(B1423="","",INT((TODAY()-B1423)/365)&lt;18,"Junior",INT((TODAY()-B1423)/365)&gt;18,"Senior")</f>
        <v/>
      </c>
      <c r="D1423" s="7"/>
    </row>
    <row r="1424" spans="2:4" x14ac:dyDescent="0.35">
      <c r="B1424" s="9"/>
      <c r="C1424" s="2" t="str" cm="1">
        <f t="array" aca="1" ref="C1424" ca="1">_xlfn.IFS(B1424="","",INT((TODAY()-B1424)/365)&lt;18,"Junior",INT((TODAY()-B1424)/365)&gt;18,"Senior")</f>
        <v/>
      </c>
      <c r="D1424" s="7"/>
    </row>
    <row r="1425" spans="2:4" x14ac:dyDescent="0.35">
      <c r="B1425" s="9"/>
      <c r="C1425" s="2" t="str" cm="1">
        <f t="array" aca="1" ref="C1425" ca="1">_xlfn.IFS(B1425="","",INT((TODAY()-B1425)/365)&lt;18,"Junior",INT((TODAY()-B1425)/365)&gt;18,"Senior")</f>
        <v/>
      </c>
      <c r="D1425" s="7"/>
    </row>
    <row r="1426" spans="2:4" x14ac:dyDescent="0.35">
      <c r="B1426" s="9"/>
      <c r="C1426" s="2" t="str" cm="1">
        <f t="array" aca="1" ref="C1426" ca="1">_xlfn.IFS(B1426="","",INT((TODAY()-B1426)/365)&lt;18,"Junior",INT((TODAY()-B1426)/365)&gt;18,"Senior")</f>
        <v/>
      </c>
      <c r="D1426" s="7"/>
    </row>
    <row r="1427" spans="2:4" x14ac:dyDescent="0.35">
      <c r="B1427" s="9"/>
      <c r="C1427" s="2" t="str" cm="1">
        <f t="array" aca="1" ref="C1427" ca="1">_xlfn.IFS(B1427="","",INT((TODAY()-B1427)/365)&lt;18,"Junior",INT((TODAY()-B1427)/365)&gt;18,"Senior")</f>
        <v/>
      </c>
      <c r="D1427" s="7"/>
    </row>
    <row r="1428" spans="2:4" x14ac:dyDescent="0.35">
      <c r="B1428" s="9"/>
      <c r="C1428" s="2" t="str" cm="1">
        <f t="array" aca="1" ref="C1428" ca="1">_xlfn.IFS(B1428="","",INT((TODAY()-B1428)/365)&lt;18,"Junior",INT((TODAY()-B1428)/365)&gt;18,"Senior")</f>
        <v/>
      </c>
      <c r="D1428" s="7"/>
    </row>
    <row r="1429" spans="2:4" x14ac:dyDescent="0.35">
      <c r="B1429" s="9"/>
      <c r="C1429" s="2" t="str" cm="1">
        <f t="array" aca="1" ref="C1429" ca="1">_xlfn.IFS(B1429="","",INT((TODAY()-B1429)/365)&lt;18,"Junior",INT((TODAY()-B1429)/365)&gt;18,"Senior")</f>
        <v/>
      </c>
      <c r="D1429" s="7"/>
    </row>
    <row r="1430" spans="2:4" x14ac:dyDescent="0.35">
      <c r="B1430" s="9"/>
      <c r="C1430" s="2" t="str" cm="1">
        <f t="array" aca="1" ref="C1430" ca="1">_xlfn.IFS(B1430="","",INT((TODAY()-B1430)/365)&lt;18,"Junior",INT((TODAY()-B1430)/365)&gt;18,"Senior")</f>
        <v/>
      </c>
      <c r="D1430" s="7"/>
    </row>
    <row r="1431" spans="2:4" x14ac:dyDescent="0.35">
      <c r="B1431" s="9"/>
      <c r="C1431" s="2" t="str" cm="1">
        <f t="array" aca="1" ref="C1431" ca="1">_xlfn.IFS(B1431="","",INT((TODAY()-B1431)/365)&lt;18,"Junior",INT((TODAY()-B1431)/365)&gt;18,"Senior")</f>
        <v/>
      </c>
      <c r="D1431" s="7"/>
    </row>
    <row r="1432" spans="2:4" x14ac:dyDescent="0.35">
      <c r="B1432" s="9"/>
      <c r="C1432" s="2" t="str" cm="1">
        <f t="array" aca="1" ref="C1432" ca="1">_xlfn.IFS(B1432="","",INT((TODAY()-B1432)/365)&lt;18,"Junior",INT((TODAY()-B1432)/365)&gt;18,"Senior")</f>
        <v/>
      </c>
      <c r="D1432" s="7"/>
    </row>
    <row r="1433" spans="2:4" x14ac:dyDescent="0.35">
      <c r="B1433" s="9"/>
      <c r="C1433" s="2" t="str" cm="1">
        <f t="array" aca="1" ref="C1433" ca="1">_xlfn.IFS(B1433="","",INT((TODAY()-B1433)/365)&lt;18,"Junior",INT((TODAY()-B1433)/365)&gt;18,"Senior")</f>
        <v/>
      </c>
      <c r="D1433" s="7"/>
    </row>
    <row r="1434" spans="2:4" x14ac:dyDescent="0.35">
      <c r="B1434" s="9"/>
      <c r="C1434" s="2" t="str" cm="1">
        <f t="array" aca="1" ref="C1434" ca="1">_xlfn.IFS(B1434="","",INT((TODAY()-B1434)/365)&lt;18,"Junior",INT((TODAY()-B1434)/365)&gt;18,"Senior")</f>
        <v/>
      </c>
      <c r="D1434" s="7"/>
    </row>
    <row r="1435" spans="2:4" x14ac:dyDescent="0.35">
      <c r="B1435" s="9"/>
      <c r="C1435" s="2" t="str" cm="1">
        <f t="array" aca="1" ref="C1435" ca="1">_xlfn.IFS(B1435="","",INT((TODAY()-B1435)/365)&lt;18,"Junior",INT((TODAY()-B1435)/365)&gt;18,"Senior")</f>
        <v/>
      </c>
      <c r="D1435" s="7"/>
    </row>
    <row r="1436" spans="2:4" x14ac:dyDescent="0.35">
      <c r="B1436" s="9"/>
      <c r="C1436" s="2" t="str" cm="1">
        <f t="array" aca="1" ref="C1436" ca="1">_xlfn.IFS(B1436="","",INT((TODAY()-B1436)/365)&lt;18,"Junior",INT((TODAY()-B1436)/365)&gt;18,"Senior")</f>
        <v/>
      </c>
      <c r="D1436" s="7"/>
    </row>
    <row r="1437" spans="2:4" x14ac:dyDescent="0.35">
      <c r="B1437" s="9"/>
      <c r="C1437" s="2" t="str" cm="1">
        <f t="array" aca="1" ref="C1437" ca="1">_xlfn.IFS(B1437="","",INT((TODAY()-B1437)/365)&lt;18,"Junior",INT((TODAY()-B1437)/365)&gt;18,"Senior")</f>
        <v/>
      </c>
      <c r="D1437" s="7"/>
    </row>
    <row r="1438" spans="2:4" x14ac:dyDescent="0.35">
      <c r="B1438" s="9"/>
      <c r="C1438" s="2" t="str" cm="1">
        <f t="array" aca="1" ref="C1438" ca="1">_xlfn.IFS(B1438="","",INT((TODAY()-B1438)/365)&lt;18,"Junior",INT((TODAY()-B1438)/365)&gt;18,"Senior")</f>
        <v/>
      </c>
      <c r="D1438" s="7"/>
    </row>
    <row r="1439" spans="2:4" x14ac:dyDescent="0.35">
      <c r="B1439" s="9"/>
      <c r="C1439" s="2" t="str" cm="1">
        <f t="array" aca="1" ref="C1439" ca="1">_xlfn.IFS(B1439="","",INT((TODAY()-B1439)/365)&lt;18,"Junior",INT((TODAY()-B1439)/365)&gt;18,"Senior")</f>
        <v/>
      </c>
      <c r="D1439" s="7"/>
    </row>
    <row r="1440" spans="2:4" x14ac:dyDescent="0.35">
      <c r="B1440" s="9"/>
      <c r="C1440" s="2" t="str" cm="1">
        <f t="array" aca="1" ref="C1440" ca="1">_xlfn.IFS(B1440="","",INT((TODAY()-B1440)/365)&lt;18,"Junior",INT((TODAY()-B1440)/365)&gt;18,"Senior")</f>
        <v/>
      </c>
      <c r="D1440" s="7"/>
    </row>
    <row r="1441" spans="2:4" x14ac:dyDescent="0.35">
      <c r="B1441" s="9"/>
      <c r="C1441" s="2" t="str" cm="1">
        <f t="array" aca="1" ref="C1441" ca="1">_xlfn.IFS(B1441="","",INT((TODAY()-B1441)/365)&lt;18,"Junior",INT((TODAY()-B1441)/365)&gt;18,"Senior")</f>
        <v/>
      </c>
      <c r="D1441" s="7"/>
    </row>
    <row r="1442" spans="2:4" x14ac:dyDescent="0.35">
      <c r="B1442" s="9"/>
      <c r="C1442" s="2" t="str" cm="1">
        <f t="array" aca="1" ref="C1442" ca="1">_xlfn.IFS(B1442="","",INT((TODAY()-B1442)/365)&lt;18,"Junior",INT((TODAY()-B1442)/365)&gt;18,"Senior")</f>
        <v/>
      </c>
      <c r="D1442" s="7"/>
    </row>
    <row r="1443" spans="2:4" x14ac:dyDescent="0.35">
      <c r="B1443" s="9"/>
      <c r="C1443" s="2" t="str" cm="1">
        <f t="array" aca="1" ref="C1443" ca="1">_xlfn.IFS(B1443="","",INT((TODAY()-B1443)/365)&lt;18,"Junior",INT((TODAY()-B1443)/365)&gt;18,"Senior")</f>
        <v/>
      </c>
      <c r="D1443" s="7"/>
    </row>
    <row r="1444" spans="2:4" x14ac:dyDescent="0.35">
      <c r="B1444" s="9"/>
      <c r="C1444" s="2" t="str" cm="1">
        <f t="array" aca="1" ref="C1444" ca="1">_xlfn.IFS(B1444="","",INT((TODAY()-B1444)/365)&lt;18,"Junior",INT((TODAY()-B1444)/365)&gt;18,"Senior")</f>
        <v/>
      </c>
      <c r="D1444" s="7"/>
    </row>
    <row r="1445" spans="2:4" x14ac:dyDescent="0.35">
      <c r="B1445" s="9"/>
      <c r="C1445" s="2" t="str" cm="1">
        <f t="array" aca="1" ref="C1445" ca="1">_xlfn.IFS(B1445="","",INT((TODAY()-B1445)/365)&lt;18,"Junior",INT((TODAY()-B1445)/365)&gt;18,"Senior")</f>
        <v/>
      </c>
      <c r="D1445" s="7"/>
    </row>
    <row r="1446" spans="2:4" x14ac:dyDescent="0.35">
      <c r="B1446" s="9"/>
      <c r="C1446" s="2" t="str" cm="1">
        <f t="array" aca="1" ref="C1446" ca="1">_xlfn.IFS(B1446="","",INT((TODAY()-B1446)/365)&lt;18,"Junior",INT((TODAY()-B1446)/365)&gt;18,"Senior")</f>
        <v/>
      </c>
      <c r="D1446" s="7"/>
    </row>
    <row r="1447" spans="2:4" x14ac:dyDescent="0.35">
      <c r="B1447" s="9"/>
      <c r="C1447" s="2" t="str" cm="1">
        <f t="array" aca="1" ref="C1447" ca="1">_xlfn.IFS(B1447="","",INT((TODAY()-B1447)/365)&lt;18,"Junior",INT((TODAY()-B1447)/365)&gt;18,"Senior")</f>
        <v/>
      </c>
      <c r="D1447" s="7"/>
    </row>
    <row r="1448" spans="2:4" x14ac:dyDescent="0.35">
      <c r="B1448" s="9"/>
      <c r="C1448" s="2" t="str" cm="1">
        <f t="array" aca="1" ref="C1448" ca="1">_xlfn.IFS(B1448="","",INT((TODAY()-B1448)/365)&lt;18,"Junior",INT((TODAY()-B1448)/365)&gt;18,"Senior")</f>
        <v/>
      </c>
      <c r="D1448" s="7"/>
    </row>
    <row r="1449" spans="2:4" x14ac:dyDescent="0.35">
      <c r="B1449" s="9"/>
      <c r="C1449" s="2" t="str" cm="1">
        <f t="array" aca="1" ref="C1449" ca="1">_xlfn.IFS(B1449="","",INT((TODAY()-B1449)/365)&lt;18,"Junior",INT((TODAY()-B1449)/365)&gt;18,"Senior")</f>
        <v/>
      </c>
      <c r="D1449" s="7"/>
    </row>
    <row r="1450" spans="2:4" x14ac:dyDescent="0.35">
      <c r="B1450" s="9"/>
      <c r="C1450" s="2" t="str" cm="1">
        <f t="array" aca="1" ref="C1450" ca="1">_xlfn.IFS(B1450="","",INT((TODAY()-B1450)/365)&lt;18,"Junior",INT((TODAY()-B1450)/365)&gt;18,"Senior")</f>
        <v/>
      </c>
      <c r="D1450" s="7"/>
    </row>
    <row r="1451" spans="2:4" x14ac:dyDescent="0.35">
      <c r="B1451" s="9"/>
      <c r="C1451" s="2" t="str" cm="1">
        <f t="array" aca="1" ref="C1451" ca="1">_xlfn.IFS(B1451="","",INT((TODAY()-B1451)/365)&lt;18,"Junior",INT((TODAY()-B1451)/365)&gt;18,"Senior")</f>
        <v/>
      </c>
      <c r="D1451" s="7"/>
    </row>
    <row r="1452" spans="2:4" x14ac:dyDescent="0.35">
      <c r="B1452" s="9"/>
      <c r="C1452" s="2" t="str" cm="1">
        <f t="array" aca="1" ref="C1452" ca="1">_xlfn.IFS(B1452="","",INT((TODAY()-B1452)/365)&lt;18,"Junior",INT((TODAY()-B1452)/365)&gt;18,"Senior")</f>
        <v/>
      </c>
      <c r="D1452" s="7"/>
    </row>
    <row r="1453" spans="2:4" x14ac:dyDescent="0.35">
      <c r="B1453" s="9"/>
      <c r="C1453" s="2" t="str" cm="1">
        <f t="array" aca="1" ref="C1453" ca="1">_xlfn.IFS(B1453="","",INT((TODAY()-B1453)/365)&lt;18,"Junior",INT((TODAY()-B1453)/365)&gt;18,"Senior")</f>
        <v/>
      </c>
      <c r="D1453" s="7"/>
    </row>
    <row r="1454" spans="2:4" x14ac:dyDescent="0.35">
      <c r="B1454" s="9"/>
      <c r="C1454" s="2" t="str" cm="1">
        <f t="array" aca="1" ref="C1454" ca="1">_xlfn.IFS(B1454="","",INT((TODAY()-B1454)/365)&lt;18,"Junior",INT((TODAY()-B1454)/365)&gt;18,"Senior")</f>
        <v/>
      </c>
      <c r="D1454" s="7"/>
    </row>
    <row r="1455" spans="2:4" x14ac:dyDescent="0.35">
      <c r="B1455" s="9"/>
      <c r="C1455" s="2" t="str" cm="1">
        <f t="array" aca="1" ref="C1455" ca="1">_xlfn.IFS(B1455="","",INT((TODAY()-B1455)/365)&lt;18,"Junior",INT((TODAY()-B1455)/365)&gt;18,"Senior")</f>
        <v/>
      </c>
      <c r="D1455" s="7"/>
    </row>
    <row r="1456" spans="2:4" x14ac:dyDescent="0.35">
      <c r="B1456" s="9"/>
      <c r="C1456" s="2" t="str" cm="1">
        <f t="array" aca="1" ref="C1456" ca="1">_xlfn.IFS(B1456="","",INT((TODAY()-B1456)/365)&lt;18,"Junior",INT((TODAY()-B1456)/365)&gt;18,"Senior")</f>
        <v/>
      </c>
      <c r="D1456" s="7"/>
    </row>
    <row r="1457" spans="2:4" x14ac:dyDescent="0.35">
      <c r="B1457" s="9"/>
      <c r="C1457" s="2" t="str" cm="1">
        <f t="array" aca="1" ref="C1457" ca="1">_xlfn.IFS(B1457="","",INT((TODAY()-B1457)/365)&lt;18,"Junior",INT((TODAY()-B1457)/365)&gt;18,"Senior")</f>
        <v/>
      </c>
      <c r="D1457" s="7"/>
    </row>
    <row r="1458" spans="2:4" x14ac:dyDescent="0.35">
      <c r="B1458" s="9"/>
      <c r="C1458" s="2" t="str" cm="1">
        <f t="array" aca="1" ref="C1458" ca="1">_xlfn.IFS(B1458="","",INT((TODAY()-B1458)/365)&lt;18,"Junior",INT((TODAY()-B1458)/365)&gt;18,"Senior")</f>
        <v/>
      </c>
      <c r="D1458" s="7"/>
    </row>
    <row r="1459" spans="2:4" x14ac:dyDescent="0.35">
      <c r="B1459" s="9"/>
      <c r="C1459" s="2" t="str" cm="1">
        <f t="array" aca="1" ref="C1459" ca="1">_xlfn.IFS(B1459="","",INT((TODAY()-B1459)/365)&lt;18,"Junior",INT((TODAY()-B1459)/365)&gt;18,"Senior")</f>
        <v/>
      </c>
      <c r="D1459" s="7"/>
    </row>
    <row r="1460" spans="2:4" x14ac:dyDescent="0.35">
      <c r="B1460" s="9"/>
      <c r="C1460" s="2" t="str" cm="1">
        <f t="array" aca="1" ref="C1460" ca="1">_xlfn.IFS(B1460="","",INT((TODAY()-B1460)/365)&lt;18,"Junior",INT((TODAY()-B1460)/365)&gt;18,"Senior")</f>
        <v/>
      </c>
      <c r="D1460" s="7"/>
    </row>
    <row r="1461" spans="2:4" x14ac:dyDescent="0.35">
      <c r="B1461" s="9"/>
      <c r="C1461" s="2" t="str" cm="1">
        <f t="array" aca="1" ref="C1461" ca="1">_xlfn.IFS(B1461="","",INT((TODAY()-B1461)/365)&lt;18,"Junior",INT((TODAY()-B1461)/365)&gt;18,"Senior")</f>
        <v/>
      </c>
      <c r="D1461" s="7"/>
    </row>
    <row r="1462" spans="2:4" x14ac:dyDescent="0.35">
      <c r="B1462" s="9"/>
      <c r="C1462" s="2" t="str" cm="1">
        <f t="array" aca="1" ref="C1462" ca="1">_xlfn.IFS(B1462="","",INT((TODAY()-B1462)/365)&lt;18,"Junior",INT((TODAY()-B1462)/365)&gt;18,"Senior")</f>
        <v/>
      </c>
      <c r="D1462" s="7"/>
    </row>
    <row r="1463" spans="2:4" x14ac:dyDescent="0.35">
      <c r="C1463" s="2" t="str" cm="1">
        <f t="array" aca="1" ref="C1463" ca="1">_xlfn.IFS(B1463="","",INT((TODAY()-B1463)/365)&lt;18,"Junior",INT((TODAY()-B1463)/365)&gt;18,"Senior")</f>
        <v/>
      </c>
      <c r="D1463" s="7"/>
    </row>
    <row r="1464" spans="2:4" x14ac:dyDescent="0.35">
      <c r="C1464" s="2" t="str" cm="1">
        <f t="array" aca="1" ref="C1464" ca="1">_xlfn.IFS(B1464="","",INT((TODAY()-B1464)/365)&lt;18,"Junior",INT((TODAY()-B1464)/365)&gt;18,"Senior")</f>
        <v/>
      </c>
      <c r="D1464" s="7"/>
    </row>
    <row r="1465" spans="2:4" x14ac:dyDescent="0.35">
      <c r="C1465" s="2" t="str" cm="1">
        <f t="array" aca="1" ref="C1465" ca="1">_xlfn.IFS(B1465="","",INT((TODAY()-B1465)/365)&lt;18,"Junior",INT((TODAY()-B1465)/365)&gt;18,"Senior")</f>
        <v/>
      </c>
      <c r="D1465" s="7"/>
    </row>
    <row r="1466" spans="2:4" x14ac:dyDescent="0.35">
      <c r="C1466" s="2" t="str" cm="1">
        <f t="array" aca="1" ref="C1466" ca="1">_xlfn.IFS(B1466="","",INT((TODAY()-B1466)/365)&lt;18,"Junior",INT((TODAY()-B1466)/365)&gt;18,"Senior")</f>
        <v/>
      </c>
      <c r="D1466" s="7"/>
    </row>
    <row r="1467" spans="2:4" x14ac:dyDescent="0.35">
      <c r="C1467" s="2" t="str" cm="1">
        <f t="array" aca="1" ref="C1467" ca="1">_xlfn.IFS(B1467="","",INT((TODAY()-B1467)/365)&lt;18,"Junior",INT((TODAY()-B1467)/365)&gt;18,"Senior")</f>
        <v/>
      </c>
      <c r="D1467" s="7"/>
    </row>
    <row r="1468" spans="2:4" x14ac:dyDescent="0.35">
      <c r="C1468" s="2" t="str" cm="1">
        <f t="array" aca="1" ref="C1468" ca="1">_xlfn.IFS(B1468="","",INT((TODAY()-B1468)/365)&lt;18,"Junior",INT((TODAY()-B1468)/365)&gt;18,"Senior")</f>
        <v/>
      </c>
      <c r="D1468" s="7"/>
    </row>
    <row r="1469" spans="2:4" x14ac:dyDescent="0.35">
      <c r="C1469" s="2" t="str" cm="1">
        <f t="array" aca="1" ref="C1469" ca="1">_xlfn.IFS(B1469="","",INT((TODAY()-B1469)/365)&lt;18,"Junior",INT((TODAY()-B1469)/365)&gt;18,"Senior")</f>
        <v/>
      </c>
      <c r="D1469" s="7"/>
    </row>
    <row r="1470" spans="2:4" x14ac:dyDescent="0.35">
      <c r="C1470" s="2" t="str" cm="1">
        <f t="array" aca="1" ref="C1470" ca="1">_xlfn.IFS(B1470="","",INT((TODAY()-B1470)/365)&lt;18,"Junior",INT((TODAY()-B1470)/365)&gt;18,"Senior")</f>
        <v/>
      </c>
      <c r="D1470" s="7"/>
    </row>
    <row r="1471" spans="2:4" x14ac:dyDescent="0.35">
      <c r="C1471" s="2" t="str" cm="1">
        <f t="array" aca="1" ref="C1471" ca="1">_xlfn.IFS(B1471="","",INT((TODAY()-B1471)/365)&lt;18,"Junior",INT((TODAY()-B1471)/365)&gt;18,"Senior")</f>
        <v/>
      </c>
      <c r="D1471" s="7"/>
    </row>
    <row r="1472" spans="2:4" x14ac:dyDescent="0.35">
      <c r="C1472" s="2" t="str" cm="1">
        <f t="array" aca="1" ref="C1472" ca="1">_xlfn.IFS(B1472="","",INT((TODAY()-B1472)/365)&lt;18,"Junior",INT((TODAY()-B1472)/365)&gt;18,"Senior")</f>
        <v/>
      </c>
      <c r="D1472" s="7"/>
    </row>
    <row r="1473" spans="3:4" x14ac:dyDescent="0.35">
      <c r="C1473" s="2" t="str" cm="1">
        <f t="array" aca="1" ref="C1473" ca="1">_xlfn.IFS(B1473="","",INT((TODAY()-B1473)/365)&lt;18,"Junior",INT((TODAY()-B1473)/365)&gt;18,"Senior")</f>
        <v/>
      </c>
      <c r="D1473" s="7"/>
    </row>
    <row r="1474" spans="3:4" x14ac:dyDescent="0.35">
      <c r="C1474" s="2" t="str" cm="1">
        <f t="array" aca="1" ref="C1474" ca="1">_xlfn.IFS(B1474="","",INT((TODAY()-B1474)/365)&lt;18,"Junior",INT((TODAY()-B1474)/365)&gt;18,"Senior")</f>
        <v/>
      </c>
      <c r="D1474" s="7"/>
    </row>
    <row r="1475" spans="3:4" x14ac:dyDescent="0.35">
      <c r="C1475" s="2" t="str" cm="1">
        <f t="array" aca="1" ref="C1475" ca="1">_xlfn.IFS(B1475="","",INT((TODAY()-B1475)/365)&lt;18,"Junior",INT((TODAY()-B1475)/365)&gt;18,"Senior")</f>
        <v/>
      </c>
      <c r="D1475" s="7"/>
    </row>
    <row r="1476" spans="3:4" x14ac:dyDescent="0.35">
      <c r="C1476" s="2" t="str" cm="1">
        <f t="array" aca="1" ref="C1476" ca="1">_xlfn.IFS(B1476="","",INT((TODAY()-B1476)/365)&lt;18,"Junior",INT((TODAY()-B1476)/365)&gt;18,"Senior")</f>
        <v/>
      </c>
      <c r="D1476" s="7"/>
    </row>
    <row r="1477" spans="3:4" x14ac:dyDescent="0.35">
      <c r="C1477" s="2" t="str" cm="1">
        <f t="array" aca="1" ref="C1477" ca="1">_xlfn.IFS(B1477="","",INT((TODAY()-B1477)/365)&lt;18,"Junior",INT((TODAY()-B1477)/365)&gt;18,"Senior")</f>
        <v/>
      </c>
      <c r="D1477" s="7"/>
    </row>
    <row r="1478" spans="3:4" x14ac:dyDescent="0.35">
      <c r="C1478" s="2" t="str" cm="1">
        <f t="array" aca="1" ref="C1478" ca="1">_xlfn.IFS(B1478="","",INT((TODAY()-B1478)/365)&lt;18,"Junior",INT((TODAY()-B1478)/365)&gt;18,"Senior")</f>
        <v/>
      </c>
      <c r="D1478" s="7"/>
    </row>
    <row r="1479" spans="3:4" x14ac:dyDescent="0.35">
      <c r="C1479" s="2" t="str" cm="1">
        <f t="array" aca="1" ref="C1479" ca="1">_xlfn.IFS(B1479="","",INT((TODAY()-B1479)/365)&lt;18,"Junior",INT((TODAY()-B1479)/365)&gt;18,"Senior")</f>
        <v/>
      </c>
      <c r="D1479" s="7"/>
    </row>
    <row r="1480" spans="3:4" x14ac:dyDescent="0.35">
      <c r="C1480" s="2" t="str" cm="1">
        <f t="array" aca="1" ref="C1480" ca="1">_xlfn.IFS(B1480="","",INT((TODAY()-B1480)/365)&lt;18,"Junior",INT((TODAY()-B1480)/365)&gt;18,"Senior")</f>
        <v/>
      </c>
      <c r="D1480" s="7"/>
    </row>
    <row r="1481" spans="3:4" x14ac:dyDescent="0.35">
      <c r="C1481" s="2" t="str" cm="1">
        <f t="array" aca="1" ref="C1481" ca="1">_xlfn.IFS(B1481="","",INT((TODAY()-B1481)/365)&lt;18,"Junior",INT((TODAY()-B1481)/365)&gt;18,"Senior")</f>
        <v/>
      </c>
      <c r="D1481" s="7"/>
    </row>
    <row r="1482" spans="3:4" x14ac:dyDescent="0.35">
      <c r="C1482" s="2" t="str" cm="1">
        <f t="array" aca="1" ref="C1482" ca="1">_xlfn.IFS(B1482="","",INT((TODAY()-B1482)/365)&lt;18,"Junior",INT((TODAY()-B1482)/365)&gt;18,"Senior")</f>
        <v/>
      </c>
      <c r="D1482" s="7"/>
    </row>
    <row r="1483" spans="3:4" x14ac:dyDescent="0.35">
      <c r="C1483" s="2" t="str" cm="1">
        <f t="array" aca="1" ref="C1483" ca="1">_xlfn.IFS(B1483="","",INT((TODAY()-B1483)/365)&lt;18,"Junior",INT((TODAY()-B1483)/365)&gt;18,"Senior")</f>
        <v/>
      </c>
      <c r="D1483" s="7"/>
    </row>
    <row r="1484" spans="3:4" x14ac:dyDescent="0.35">
      <c r="C1484" s="2" t="str" cm="1">
        <f t="array" aca="1" ref="C1484" ca="1">_xlfn.IFS(B1484="","",INT((TODAY()-B1484)/365)&lt;18,"Junior",INT((TODAY()-B1484)/365)&gt;18,"Senior")</f>
        <v/>
      </c>
      <c r="D1484" s="7"/>
    </row>
    <row r="1485" spans="3:4" x14ac:dyDescent="0.35">
      <c r="C1485" s="2" t="str" cm="1">
        <f t="array" aca="1" ref="C1485" ca="1">_xlfn.IFS(B1485="","",INT((TODAY()-B1485)/365)&lt;18,"Junior",INT((TODAY()-B1485)/365)&gt;18,"Senior")</f>
        <v/>
      </c>
      <c r="D1485" s="7"/>
    </row>
    <row r="1486" spans="3:4" x14ac:dyDescent="0.35">
      <c r="C1486" s="2" t="str" cm="1">
        <f t="array" aca="1" ref="C1486" ca="1">_xlfn.IFS(B1486="","",INT((TODAY()-B1486)/365)&lt;18,"Junior",INT((TODAY()-B1486)/365)&gt;18,"Senior")</f>
        <v/>
      </c>
      <c r="D1486" s="7"/>
    </row>
    <row r="1487" spans="3:4" x14ac:dyDescent="0.35">
      <c r="C1487" s="2" t="str" cm="1">
        <f t="array" aca="1" ref="C1487" ca="1">_xlfn.IFS(B1487="","",INT((TODAY()-B1487)/365)&lt;18,"Junior",INT((TODAY()-B1487)/365)&gt;18,"Senior")</f>
        <v/>
      </c>
      <c r="D1487" s="7"/>
    </row>
    <row r="1488" spans="3:4" x14ac:dyDescent="0.35">
      <c r="C1488" s="2" t="str" cm="1">
        <f t="array" aca="1" ref="C1488" ca="1">_xlfn.IFS(B1488="","",INT((TODAY()-B1488)/365)&lt;18,"Junior",INT((TODAY()-B1488)/365)&gt;18,"Senior")</f>
        <v/>
      </c>
      <c r="D1488" s="7"/>
    </row>
    <row r="1489" spans="3:4" x14ac:dyDescent="0.35">
      <c r="C1489" s="2" t="str" cm="1">
        <f t="array" aca="1" ref="C1489" ca="1">_xlfn.IFS(B1489="","",INT((TODAY()-B1489)/365)&lt;18,"Junior",INT((TODAY()-B1489)/365)&gt;18,"Senior")</f>
        <v/>
      </c>
      <c r="D1489" s="7"/>
    </row>
    <row r="1490" spans="3:4" x14ac:dyDescent="0.35">
      <c r="C1490" s="2" t="str" cm="1">
        <f t="array" aca="1" ref="C1490" ca="1">_xlfn.IFS(B1490="","",INT((TODAY()-B1490)/365)&lt;18,"Junior",INT((TODAY()-B1490)/365)&gt;18,"Senior")</f>
        <v/>
      </c>
      <c r="D1490" s="7"/>
    </row>
    <row r="1491" spans="3:4" x14ac:dyDescent="0.35">
      <c r="C1491" s="2" t="str" cm="1">
        <f t="array" aca="1" ref="C1491" ca="1">_xlfn.IFS(B1491="","",INT((TODAY()-B1491)/365)&lt;18,"Junior",INT((TODAY()-B1491)/365)&gt;18,"Senior")</f>
        <v/>
      </c>
      <c r="D1491" s="7"/>
    </row>
    <row r="1492" spans="3:4" x14ac:dyDescent="0.35">
      <c r="C1492" s="2" t="str" cm="1">
        <f t="array" aca="1" ref="C1492" ca="1">_xlfn.IFS(B1492="","",INT((TODAY()-B1492)/365)&lt;18,"Junior",INT((TODAY()-B1492)/365)&gt;18,"Senior")</f>
        <v/>
      </c>
      <c r="D1492" s="7"/>
    </row>
  </sheetData>
  <sheetProtection sheet="1" formatCells="0" formatColumns="0" formatRows="0" insertColumns="0" insertRows="0" insertHyperlinks="0" deleteColumns="0" deleteRows="0" selectLockedCells="1" sort="0" autoFilter="0" pivotTables="0"/>
  <autoFilter ref="A1:J1" xr:uid="{109ED09C-5D81-4BA3-AD3F-6DC446333464}"/>
  <conditionalFormatting sqref="C2:D1492">
    <cfRule type="expression" dxfId="3" priority="1">
      <formula>IF(B2="",C2,"")</formula>
    </cfRule>
  </conditionalFormatting>
  <conditionalFormatting sqref="F2:F273">
    <cfRule type="expression" dxfId="2" priority="3">
      <formula>IF(E2="",F2,"")</formula>
    </cfRule>
  </conditionalFormatting>
  <conditionalFormatting sqref="H2:H369">
    <cfRule type="expression" dxfId="1" priority="2">
      <formula>IF(G2="",H2,"")</formula>
    </cfRule>
  </conditionalFormatting>
  <dataValidations count="3">
    <dataValidation type="date" allowBlank="1" showInputMessage="1" showErrorMessage="1" sqref="E2" xr:uid="{CE134B96-0DCF-4C7C-A08F-56130399AC05}">
      <formula1>36526</formula1>
      <formula2>73051</formula2>
    </dataValidation>
    <dataValidation type="list" showInputMessage="1" showErrorMessage="1" sqref="I2:I375" xr:uid="{F6D67C4F-9420-44C0-B035-8EE3A0C5508B}">
      <formula1>"Yes, No"</formula1>
    </dataValidation>
    <dataValidation type="list" allowBlank="1" showInputMessage="1" showErrorMessage="1" sqref="D2:D1114" xr:uid="{82F7A5D9-B184-4486-AAF4-3EB9F481F8D0}">
      <formula1>"Male, Female, Other"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40BE62-1D3F-4CF7-A154-52ADF1C9A13C}">
  <dimension ref="A1:I1213"/>
  <sheetViews>
    <sheetView workbookViewId="0">
      <selection activeCell="D2" sqref="D2"/>
    </sheetView>
  </sheetViews>
  <sheetFormatPr defaultColWidth="8.7265625" defaultRowHeight="14.5" x14ac:dyDescent="0.35"/>
  <cols>
    <col min="1" max="1" width="25" style="29" customWidth="1"/>
    <col min="2" max="2" width="16.81640625" style="29" customWidth="1"/>
    <col min="3" max="3" width="9.54296875" style="3" customWidth="1"/>
    <col min="4" max="4" width="13.7265625" style="29" customWidth="1"/>
    <col min="5" max="5" width="26.26953125" style="29" customWidth="1"/>
    <col min="6" max="6" width="29.54296875" style="29" customWidth="1"/>
    <col min="7" max="7" width="32.1796875" style="29" customWidth="1"/>
    <col min="8" max="8" width="25.453125" style="29" customWidth="1"/>
    <col min="9" max="9" width="34.81640625" style="29" customWidth="1"/>
    <col min="10" max="16384" width="8.7265625" style="19"/>
  </cols>
  <sheetData>
    <row r="1" spans="1:9" s="26" customFormat="1" ht="15" thickBot="1" x14ac:dyDescent="0.4">
      <c r="A1" s="25" t="s">
        <v>42</v>
      </c>
      <c r="B1" s="25" t="s">
        <v>43</v>
      </c>
      <c r="C1" s="11" t="s">
        <v>53</v>
      </c>
      <c r="D1" s="25" t="s">
        <v>45</v>
      </c>
      <c r="E1" s="25" t="s">
        <v>54</v>
      </c>
      <c r="F1" s="25" t="s">
        <v>55</v>
      </c>
      <c r="G1" s="25" t="s">
        <v>56</v>
      </c>
      <c r="H1" s="25" t="s">
        <v>57</v>
      </c>
      <c r="I1" s="25" t="s">
        <v>58</v>
      </c>
    </row>
    <row r="2" spans="1:9" x14ac:dyDescent="0.35">
      <c r="A2" s="27"/>
      <c r="B2" s="28"/>
      <c r="C2" s="10">
        <f ca="1">INT((TODAY()-B2)/365)</f>
        <v>126</v>
      </c>
      <c r="D2" s="27"/>
      <c r="E2" s="27"/>
      <c r="F2" s="27"/>
      <c r="G2" s="27"/>
      <c r="H2" s="27"/>
      <c r="I2" s="27"/>
    </row>
    <row r="3" spans="1:9" x14ac:dyDescent="0.35">
      <c r="B3" s="30"/>
      <c r="C3" s="10">
        <f t="shared" ref="C3:C66" ca="1" si="0">INT((TODAY()-B3)/365)</f>
        <v>126</v>
      </c>
      <c r="D3" s="27"/>
    </row>
    <row r="4" spans="1:9" x14ac:dyDescent="0.35">
      <c r="B4" s="30"/>
      <c r="C4" s="10">
        <f t="shared" ca="1" si="0"/>
        <v>126</v>
      </c>
      <c r="D4" s="27"/>
    </row>
    <row r="5" spans="1:9" x14ac:dyDescent="0.35">
      <c r="B5" s="30"/>
      <c r="C5" s="10">
        <f t="shared" ca="1" si="0"/>
        <v>126</v>
      </c>
      <c r="D5" s="27"/>
    </row>
    <row r="6" spans="1:9" x14ac:dyDescent="0.35">
      <c r="B6" s="30"/>
      <c r="C6" s="10">
        <f t="shared" ca="1" si="0"/>
        <v>126</v>
      </c>
      <c r="D6" s="27"/>
    </row>
    <row r="7" spans="1:9" x14ac:dyDescent="0.35">
      <c r="B7" s="30"/>
      <c r="C7" s="10">
        <f t="shared" ca="1" si="0"/>
        <v>126</v>
      </c>
      <c r="D7" s="27"/>
    </row>
    <row r="8" spans="1:9" x14ac:dyDescent="0.35">
      <c r="C8" s="10">
        <f t="shared" ca="1" si="0"/>
        <v>126</v>
      </c>
      <c r="D8" s="27"/>
    </row>
    <row r="9" spans="1:9" x14ac:dyDescent="0.35">
      <c r="C9" s="10">
        <f t="shared" ca="1" si="0"/>
        <v>126</v>
      </c>
      <c r="D9" s="27"/>
    </row>
    <row r="10" spans="1:9" x14ac:dyDescent="0.35">
      <c r="C10" s="10">
        <f t="shared" ca="1" si="0"/>
        <v>126</v>
      </c>
      <c r="D10" s="27"/>
    </row>
    <row r="11" spans="1:9" x14ac:dyDescent="0.35">
      <c r="C11" s="10">
        <f t="shared" ca="1" si="0"/>
        <v>126</v>
      </c>
      <c r="D11" s="27"/>
    </row>
    <row r="12" spans="1:9" x14ac:dyDescent="0.35">
      <c r="C12" s="10">
        <f t="shared" ca="1" si="0"/>
        <v>126</v>
      </c>
      <c r="D12" s="27"/>
    </row>
    <row r="13" spans="1:9" x14ac:dyDescent="0.35">
      <c r="C13" s="10">
        <f t="shared" ca="1" si="0"/>
        <v>126</v>
      </c>
      <c r="D13" s="27"/>
    </row>
    <row r="14" spans="1:9" x14ac:dyDescent="0.35">
      <c r="C14" s="10">
        <f t="shared" ca="1" si="0"/>
        <v>126</v>
      </c>
      <c r="D14" s="27"/>
    </row>
    <row r="15" spans="1:9" x14ac:dyDescent="0.35">
      <c r="C15" s="10">
        <f t="shared" ca="1" si="0"/>
        <v>126</v>
      </c>
      <c r="D15" s="27"/>
    </row>
    <row r="16" spans="1:9" x14ac:dyDescent="0.35">
      <c r="C16" s="10">
        <f t="shared" ca="1" si="0"/>
        <v>126</v>
      </c>
      <c r="D16" s="27"/>
    </row>
    <row r="17" spans="3:4" x14ac:dyDescent="0.35">
      <c r="C17" s="10">
        <f t="shared" ca="1" si="0"/>
        <v>126</v>
      </c>
      <c r="D17" s="27"/>
    </row>
    <row r="18" spans="3:4" x14ac:dyDescent="0.35">
      <c r="C18" s="10">
        <f t="shared" ca="1" si="0"/>
        <v>126</v>
      </c>
      <c r="D18" s="27"/>
    </row>
    <row r="19" spans="3:4" x14ac:dyDescent="0.35">
      <c r="C19" s="10">
        <f t="shared" ca="1" si="0"/>
        <v>126</v>
      </c>
      <c r="D19" s="27"/>
    </row>
    <row r="20" spans="3:4" x14ac:dyDescent="0.35">
      <c r="C20" s="10">
        <f t="shared" ca="1" si="0"/>
        <v>126</v>
      </c>
      <c r="D20" s="27"/>
    </row>
    <row r="21" spans="3:4" x14ac:dyDescent="0.35">
      <c r="C21" s="10">
        <f t="shared" ca="1" si="0"/>
        <v>126</v>
      </c>
      <c r="D21" s="27"/>
    </row>
    <row r="22" spans="3:4" x14ac:dyDescent="0.35">
      <c r="C22" s="10">
        <f t="shared" ca="1" si="0"/>
        <v>126</v>
      </c>
      <c r="D22" s="27"/>
    </row>
    <row r="23" spans="3:4" x14ac:dyDescent="0.35">
      <c r="C23" s="10">
        <f t="shared" ca="1" si="0"/>
        <v>126</v>
      </c>
      <c r="D23" s="27"/>
    </row>
    <row r="24" spans="3:4" x14ac:dyDescent="0.35">
      <c r="C24" s="10">
        <f t="shared" ca="1" si="0"/>
        <v>126</v>
      </c>
      <c r="D24" s="27"/>
    </row>
    <row r="25" spans="3:4" x14ac:dyDescent="0.35">
      <c r="C25" s="10">
        <f t="shared" ca="1" si="0"/>
        <v>126</v>
      </c>
      <c r="D25" s="27"/>
    </row>
    <row r="26" spans="3:4" x14ac:dyDescent="0.35">
      <c r="C26" s="10">
        <f t="shared" ca="1" si="0"/>
        <v>126</v>
      </c>
      <c r="D26" s="27"/>
    </row>
    <row r="27" spans="3:4" x14ac:dyDescent="0.35">
      <c r="C27" s="10">
        <f t="shared" ca="1" si="0"/>
        <v>126</v>
      </c>
      <c r="D27" s="27"/>
    </row>
    <row r="28" spans="3:4" x14ac:dyDescent="0.35">
      <c r="C28" s="10">
        <f t="shared" ca="1" si="0"/>
        <v>126</v>
      </c>
      <c r="D28" s="27"/>
    </row>
    <row r="29" spans="3:4" x14ac:dyDescent="0.35">
      <c r="C29" s="10">
        <f t="shared" ca="1" si="0"/>
        <v>126</v>
      </c>
      <c r="D29" s="27"/>
    </row>
    <row r="30" spans="3:4" x14ac:dyDescent="0.35">
      <c r="C30" s="10">
        <f t="shared" ca="1" si="0"/>
        <v>126</v>
      </c>
      <c r="D30" s="27"/>
    </row>
    <row r="31" spans="3:4" x14ac:dyDescent="0.35">
      <c r="C31" s="10">
        <f t="shared" ca="1" si="0"/>
        <v>126</v>
      </c>
      <c r="D31" s="27"/>
    </row>
    <row r="32" spans="3:4" x14ac:dyDescent="0.35">
      <c r="C32" s="10">
        <f t="shared" ca="1" si="0"/>
        <v>126</v>
      </c>
      <c r="D32" s="27"/>
    </row>
    <row r="33" spans="3:4" x14ac:dyDescent="0.35">
      <c r="C33" s="10">
        <f t="shared" ca="1" si="0"/>
        <v>126</v>
      </c>
      <c r="D33" s="27"/>
    </row>
    <row r="34" spans="3:4" x14ac:dyDescent="0.35">
      <c r="C34" s="10">
        <f t="shared" ca="1" si="0"/>
        <v>126</v>
      </c>
      <c r="D34" s="27"/>
    </row>
    <row r="35" spans="3:4" x14ac:dyDescent="0.35">
      <c r="C35" s="10">
        <f t="shared" ca="1" si="0"/>
        <v>126</v>
      </c>
      <c r="D35" s="27"/>
    </row>
    <row r="36" spans="3:4" x14ac:dyDescent="0.35">
      <c r="C36" s="10">
        <f t="shared" ca="1" si="0"/>
        <v>126</v>
      </c>
      <c r="D36" s="27"/>
    </row>
    <row r="37" spans="3:4" x14ac:dyDescent="0.35">
      <c r="C37" s="10">
        <f t="shared" ca="1" si="0"/>
        <v>126</v>
      </c>
      <c r="D37" s="27"/>
    </row>
    <row r="38" spans="3:4" x14ac:dyDescent="0.35">
      <c r="C38" s="10">
        <f t="shared" ca="1" si="0"/>
        <v>126</v>
      </c>
      <c r="D38" s="27"/>
    </row>
    <row r="39" spans="3:4" x14ac:dyDescent="0.35">
      <c r="C39" s="10">
        <f t="shared" ca="1" si="0"/>
        <v>126</v>
      </c>
      <c r="D39" s="27"/>
    </row>
    <row r="40" spans="3:4" x14ac:dyDescent="0.35">
      <c r="C40" s="10">
        <f t="shared" ca="1" si="0"/>
        <v>126</v>
      </c>
      <c r="D40" s="27"/>
    </row>
    <row r="41" spans="3:4" x14ac:dyDescent="0.35">
      <c r="C41" s="10">
        <f t="shared" ca="1" si="0"/>
        <v>126</v>
      </c>
      <c r="D41" s="27"/>
    </row>
    <row r="42" spans="3:4" x14ac:dyDescent="0.35">
      <c r="C42" s="10">
        <f t="shared" ca="1" si="0"/>
        <v>126</v>
      </c>
      <c r="D42" s="27"/>
    </row>
    <row r="43" spans="3:4" x14ac:dyDescent="0.35">
      <c r="C43" s="10">
        <f t="shared" ca="1" si="0"/>
        <v>126</v>
      </c>
      <c r="D43" s="27"/>
    </row>
    <row r="44" spans="3:4" x14ac:dyDescent="0.35">
      <c r="C44" s="10">
        <f t="shared" ca="1" si="0"/>
        <v>126</v>
      </c>
      <c r="D44" s="27"/>
    </row>
    <row r="45" spans="3:4" x14ac:dyDescent="0.35">
      <c r="C45" s="10">
        <f t="shared" ca="1" si="0"/>
        <v>126</v>
      </c>
      <c r="D45" s="27"/>
    </row>
    <row r="46" spans="3:4" x14ac:dyDescent="0.35">
      <c r="C46" s="10">
        <f t="shared" ca="1" si="0"/>
        <v>126</v>
      </c>
      <c r="D46" s="27"/>
    </row>
    <row r="47" spans="3:4" x14ac:dyDescent="0.35">
      <c r="C47" s="10">
        <f t="shared" ca="1" si="0"/>
        <v>126</v>
      </c>
      <c r="D47" s="27"/>
    </row>
    <row r="48" spans="3:4" x14ac:dyDescent="0.35">
      <c r="C48" s="10">
        <f t="shared" ca="1" si="0"/>
        <v>126</v>
      </c>
      <c r="D48" s="27"/>
    </row>
    <row r="49" spans="3:4" x14ac:dyDescent="0.35">
      <c r="C49" s="10">
        <f t="shared" ca="1" si="0"/>
        <v>126</v>
      </c>
      <c r="D49" s="27"/>
    </row>
    <row r="50" spans="3:4" x14ac:dyDescent="0.35">
      <c r="C50" s="10">
        <f t="shared" ca="1" si="0"/>
        <v>126</v>
      </c>
      <c r="D50" s="27"/>
    </row>
    <row r="51" spans="3:4" x14ac:dyDescent="0.35">
      <c r="C51" s="10">
        <f t="shared" ca="1" si="0"/>
        <v>126</v>
      </c>
      <c r="D51" s="27"/>
    </row>
    <row r="52" spans="3:4" x14ac:dyDescent="0.35">
      <c r="C52" s="10">
        <f t="shared" ca="1" si="0"/>
        <v>126</v>
      </c>
      <c r="D52" s="27"/>
    </row>
    <row r="53" spans="3:4" x14ac:dyDescent="0.35">
      <c r="C53" s="10">
        <f t="shared" ca="1" si="0"/>
        <v>126</v>
      </c>
      <c r="D53" s="27"/>
    </row>
    <row r="54" spans="3:4" x14ac:dyDescent="0.35">
      <c r="C54" s="10">
        <f t="shared" ca="1" si="0"/>
        <v>126</v>
      </c>
      <c r="D54" s="27"/>
    </row>
    <row r="55" spans="3:4" x14ac:dyDescent="0.35">
      <c r="C55" s="10">
        <f t="shared" ca="1" si="0"/>
        <v>126</v>
      </c>
      <c r="D55" s="27"/>
    </row>
    <row r="56" spans="3:4" x14ac:dyDescent="0.35">
      <c r="C56" s="10">
        <f t="shared" ca="1" si="0"/>
        <v>126</v>
      </c>
      <c r="D56" s="27"/>
    </row>
    <row r="57" spans="3:4" x14ac:dyDescent="0.35">
      <c r="C57" s="10">
        <f t="shared" ca="1" si="0"/>
        <v>126</v>
      </c>
      <c r="D57" s="27"/>
    </row>
    <row r="58" spans="3:4" x14ac:dyDescent="0.35">
      <c r="C58" s="10">
        <f t="shared" ca="1" si="0"/>
        <v>126</v>
      </c>
      <c r="D58" s="27"/>
    </row>
    <row r="59" spans="3:4" x14ac:dyDescent="0.35">
      <c r="C59" s="10">
        <f t="shared" ca="1" si="0"/>
        <v>126</v>
      </c>
      <c r="D59" s="27"/>
    </row>
    <row r="60" spans="3:4" x14ac:dyDescent="0.35">
      <c r="C60" s="10">
        <f t="shared" ca="1" si="0"/>
        <v>126</v>
      </c>
      <c r="D60" s="27"/>
    </row>
    <row r="61" spans="3:4" x14ac:dyDescent="0.35">
      <c r="C61" s="10">
        <f t="shared" ca="1" si="0"/>
        <v>126</v>
      </c>
      <c r="D61" s="27"/>
    </row>
    <row r="62" spans="3:4" x14ac:dyDescent="0.35">
      <c r="C62" s="10">
        <f t="shared" ca="1" si="0"/>
        <v>126</v>
      </c>
      <c r="D62" s="27"/>
    </row>
    <row r="63" spans="3:4" x14ac:dyDescent="0.35">
      <c r="C63" s="10">
        <f t="shared" ca="1" si="0"/>
        <v>126</v>
      </c>
      <c r="D63" s="27"/>
    </row>
    <row r="64" spans="3:4" x14ac:dyDescent="0.35">
      <c r="C64" s="10">
        <f t="shared" ca="1" si="0"/>
        <v>126</v>
      </c>
      <c r="D64" s="27"/>
    </row>
    <row r="65" spans="3:4" x14ac:dyDescent="0.35">
      <c r="C65" s="10">
        <f t="shared" ca="1" si="0"/>
        <v>126</v>
      </c>
      <c r="D65" s="27"/>
    </row>
    <row r="66" spans="3:4" x14ac:dyDescent="0.35">
      <c r="C66" s="10">
        <f t="shared" ca="1" si="0"/>
        <v>126</v>
      </c>
      <c r="D66" s="27"/>
    </row>
    <row r="67" spans="3:4" x14ac:dyDescent="0.35">
      <c r="C67" s="10">
        <f t="shared" ref="C67:C130" ca="1" si="1">INT((TODAY()-B67)/365)</f>
        <v>126</v>
      </c>
      <c r="D67" s="27"/>
    </row>
    <row r="68" spans="3:4" x14ac:dyDescent="0.35">
      <c r="C68" s="10">
        <f t="shared" ca="1" si="1"/>
        <v>126</v>
      </c>
      <c r="D68" s="27"/>
    </row>
    <row r="69" spans="3:4" x14ac:dyDescent="0.35">
      <c r="C69" s="10">
        <f t="shared" ca="1" si="1"/>
        <v>126</v>
      </c>
      <c r="D69" s="27"/>
    </row>
    <row r="70" spans="3:4" x14ac:dyDescent="0.35">
      <c r="C70" s="10">
        <f t="shared" ca="1" si="1"/>
        <v>126</v>
      </c>
      <c r="D70" s="27"/>
    </row>
    <row r="71" spans="3:4" x14ac:dyDescent="0.35">
      <c r="C71" s="10">
        <f t="shared" ca="1" si="1"/>
        <v>126</v>
      </c>
      <c r="D71" s="27"/>
    </row>
    <row r="72" spans="3:4" x14ac:dyDescent="0.35">
      <c r="C72" s="10">
        <f t="shared" ca="1" si="1"/>
        <v>126</v>
      </c>
      <c r="D72" s="27"/>
    </row>
    <row r="73" spans="3:4" x14ac:dyDescent="0.35">
      <c r="C73" s="10">
        <f t="shared" ca="1" si="1"/>
        <v>126</v>
      </c>
      <c r="D73" s="27"/>
    </row>
    <row r="74" spans="3:4" x14ac:dyDescent="0.35">
      <c r="C74" s="10">
        <f t="shared" ca="1" si="1"/>
        <v>126</v>
      </c>
      <c r="D74" s="27"/>
    </row>
    <row r="75" spans="3:4" x14ac:dyDescent="0.35">
      <c r="C75" s="10">
        <f t="shared" ca="1" si="1"/>
        <v>126</v>
      </c>
      <c r="D75" s="27"/>
    </row>
    <row r="76" spans="3:4" x14ac:dyDescent="0.35">
      <c r="C76" s="10">
        <f t="shared" ca="1" si="1"/>
        <v>126</v>
      </c>
      <c r="D76" s="27"/>
    </row>
    <row r="77" spans="3:4" x14ac:dyDescent="0.35">
      <c r="C77" s="10">
        <f t="shared" ca="1" si="1"/>
        <v>126</v>
      </c>
      <c r="D77" s="27"/>
    </row>
    <row r="78" spans="3:4" x14ac:dyDescent="0.35">
      <c r="C78" s="10">
        <f t="shared" ca="1" si="1"/>
        <v>126</v>
      </c>
      <c r="D78" s="27"/>
    </row>
    <row r="79" spans="3:4" x14ac:dyDescent="0.35">
      <c r="C79" s="10">
        <f t="shared" ca="1" si="1"/>
        <v>126</v>
      </c>
      <c r="D79" s="27"/>
    </row>
    <row r="80" spans="3:4" x14ac:dyDescent="0.35">
      <c r="C80" s="10">
        <f t="shared" ca="1" si="1"/>
        <v>126</v>
      </c>
      <c r="D80" s="27"/>
    </row>
    <row r="81" spans="3:4" x14ac:dyDescent="0.35">
      <c r="C81" s="10">
        <f t="shared" ca="1" si="1"/>
        <v>126</v>
      </c>
      <c r="D81" s="27"/>
    </row>
    <row r="82" spans="3:4" x14ac:dyDescent="0.35">
      <c r="C82" s="10">
        <f t="shared" ca="1" si="1"/>
        <v>126</v>
      </c>
      <c r="D82" s="27"/>
    </row>
    <row r="83" spans="3:4" x14ac:dyDescent="0.35">
      <c r="C83" s="10">
        <f t="shared" ca="1" si="1"/>
        <v>126</v>
      </c>
      <c r="D83" s="27"/>
    </row>
    <row r="84" spans="3:4" x14ac:dyDescent="0.35">
      <c r="C84" s="10">
        <f t="shared" ca="1" si="1"/>
        <v>126</v>
      </c>
      <c r="D84" s="27"/>
    </row>
    <row r="85" spans="3:4" x14ac:dyDescent="0.35">
      <c r="C85" s="10">
        <f t="shared" ca="1" si="1"/>
        <v>126</v>
      </c>
      <c r="D85" s="27"/>
    </row>
    <row r="86" spans="3:4" x14ac:dyDescent="0.35">
      <c r="C86" s="10">
        <f t="shared" ca="1" si="1"/>
        <v>126</v>
      </c>
      <c r="D86" s="27"/>
    </row>
    <row r="87" spans="3:4" x14ac:dyDescent="0.35">
      <c r="C87" s="10">
        <f t="shared" ca="1" si="1"/>
        <v>126</v>
      </c>
      <c r="D87" s="27"/>
    </row>
    <row r="88" spans="3:4" x14ac:dyDescent="0.35">
      <c r="C88" s="10">
        <f t="shared" ca="1" si="1"/>
        <v>126</v>
      </c>
      <c r="D88" s="27"/>
    </row>
    <row r="89" spans="3:4" x14ac:dyDescent="0.35">
      <c r="C89" s="10">
        <f t="shared" ca="1" si="1"/>
        <v>126</v>
      </c>
      <c r="D89" s="27"/>
    </row>
    <row r="90" spans="3:4" x14ac:dyDescent="0.35">
      <c r="C90" s="10">
        <f t="shared" ca="1" si="1"/>
        <v>126</v>
      </c>
      <c r="D90" s="27"/>
    </row>
    <row r="91" spans="3:4" x14ac:dyDescent="0.35">
      <c r="C91" s="10">
        <f t="shared" ca="1" si="1"/>
        <v>126</v>
      </c>
      <c r="D91" s="27"/>
    </row>
    <row r="92" spans="3:4" x14ac:dyDescent="0.35">
      <c r="C92" s="10">
        <f t="shared" ca="1" si="1"/>
        <v>126</v>
      </c>
      <c r="D92" s="27"/>
    </row>
    <row r="93" spans="3:4" x14ac:dyDescent="0.35">
      <c r="C93" s="10">
        <f t="shared" ca="1" si="1"/>
        <v>126</v>
      </c>
      <c r="D93" s="27"/>
    </row>
    <row r="94" spans="3:4" x14ac:dyDescent="0.35">
      <c r="C94" s="10">
        <f t="shared" ca="1" si="1"/>
        <v>126</v>
      </c>
      <c r="D94" s="27"/>
    </row>
    <row r="95" spans="3:4" x14ac:dyDescent="0.35">
      <c r="C95" s="10">
        <f t="shared" ca="1" si="1"/>
        <v>126</v>
      </c>
      <c r="D95" s="27"/>
    </row>
    <row r="96" spans="3:4" x14ac:dyDescent="0.35">
      <c r="C96" s="10">
        <f t="shared" ca="1" si="1"/>
        <v>126</v>
      </c>
      <c r="D96" s="27"/>
    </row>
    <row r="97" spans="3:4" x14ac:dyDescent="0.35">
      <c r="C97" s="10">
        <f t="shared" ca="1" si="1"/>
        <v>126</v>
      </c>
      <c r="D97" s="27"/>
    </row>
    <row r="98" spans="3:4" x14ac:dyDescent="0.35">
      <c r="C98" s="10">
        <f t="shared" ca="1" si="1"/>
        <v>126</v>
      </c>
      <c r="D98" s="27"/>
    </row>
    <row r="99" spans="3:4" x14ac:dyDescent="0.35">
      <c r="C99" s="10">
        <f t="shared" ca="1" si="1"/>
        <v>126</v>
      </c>
      <c r="D99" s="27"/>
    </row>
    <row r="100" spans="3:4" x14ac:dyDescent="0.35">
      <c r="C100" s="10">
        <f t="shared" ca="1" si="1"/>
        <v>126</v>
      </c>
      <c r="D100" s="27"/>
    </row>
    <row r="101" spans="3:4" x14ac:dyDescent="0.35">
      <c r="C101" s="10">
        <f t="shared" ca="1" si="1"/>
        <v>126</v>
      </c>
      <c r="D101" s="27"/>
    </row>
    <row r="102" spans="3:4" x14ac:dyDescent="0.35">
      <c r="C102" s="10">
        <f t="shared" ca="1" si="1"/>
        <v>126</v>
      </c>
      <c r="D102" s="27"/>
    </row>
    <row r="103" spans="3:4" x14ac:dyDescent="0.35">
      <c r="C103" s="10">
        <f t="shared" ca="1" si="1"/>
        <v>126</v>
      </c>
      <c r="D103" s="27"/>
    </row>
    <row r="104" spans="3:4" x14ac:dyDescent="0.35">
      <c r="C104" s="10">
        <f t="shared" ca="1" si="1"/>
        <v>126</v>
      </c>
      <c r="D104" s="27"/>
    </row>
    <row r="105" spans="3:4" x14ac:dyDescent="0.35">
      <c r="C105" s="10">
        <f t="shared" ca="1" si="1"/>
        <v>126</v>
      </c>
      <c r="D105" s="27"/>
    </row>
    <row r="106" spans="3:4" x14ac:dyDescent="0.35">
      <c r="C106" s="10">
        <f t="shared" ca="1" si="1"/>
        <v>126</v>
      </c>
      <c r="D106" s="27"/>
    </row>
    <row r="107" spans="3:4" x14ac:dyDescent="0.35">
      <c r="C107" s="10">
        <f t="shared" ca="1" si="1"/>
        <v>126</v>
      </c>
      <c r="D107" s="27"/>
    </row>
    <row r="108" spans="3:4" x14ac:dyDescent="0.35">
      <c r="C108" s="10">
        <f t="shared" ca="1" si="1"/>
        <v>126</v>
      </c>
      <c r="D108" s="27"/>
    </row>
    <row r="109" spans="3:4" x14ac:dyDescent="0.35">
      <c r="C109" s="10">
        <f t="shared" ca="1" si="1"/>
        <v>126</v>
      </c>
      <c r="D109" s="27"/>
    </row>
    <row r="110" spans="3:4" x14ac:dyDescent="0.35">
      <c r="C110" s="10">
        <f t="shared" ca="1" si="1"/>
        <v>126</v>
      </c>
      <c r="D110" s="27"/>
    </row>
    <row r="111" spans="3:4" x14ac:dyDescent="0.35">
      <c r="C111" s="10">
        <f t="shared" ca="1" si="1"/>
        <v>126</v>
      </c>
      <c r="D111" s="27"/>
    </row>
    <row r="112" spans="3:4" x14ac:dyDescent="0.35">
      <c r="C112" s="10">
        <f t="shared" ca="1" si="1"/>
        <v>126</v>
      </c>
      <c r="D112" s="27"/>
    </row>
    <row r="113" spans="3:4" x14ac:dyDescent="0.35">
      <c r="C113" s="10">
        <f t="shared" ca="1" si="1"/>
        <v>126</v>
      </c>
      <c r="D113" s="27"/>
    </row>
    <row r="114" spans="3:4" x14ac:dyDescent="0.35">
      <c r="C114" s="10">
        <f t="shared" ca="1" si="1"/>
        <v>126</v>
      </c>
      <c r="D114" s="27"/>
    </row>
    <row r="115" spans="3:4" x14ac:dyDescent="0.35">
      <c r="C115" s="10">
        <f t="shared" ca="1" si="1"/>
        <v>126</v>
      </c>
      <c r="D115" s="27"/>
    </row>
    <row r="116" spans="3:4" x14ac:dyDescent="0.35">
      <c r="C116" s="10">
        <f t="shared" ca="1" si="1"/>
        <v>126</v>
      </c>
      <c r="D116" s="27"/>
    </row>
    <row r="117" spans="3:4" x14ac:dyDescent="0.35">
      <c r="C117" s="10">
        <f t="shared" ca="1" si="1"/>
        <v>126</v>
      </c>
      <c r="D117" s="27"/>
    </row>
    <row r="118" spans="3:4" x14ac:dyDescent="0.35">
      <c r="C118" s="10">
        <f t="shared" ca="1" si="1"/>
        <v>126</v>
      </c>
      <c r="D118" s="27"/>
    </row>
    <row r="119" spans="3:4" x14ac:dyDescent="0.35">
      <c r="C119" s="10">
        <f t="shared" ca="1" si="1"/>
        <v>126</v>
      </c>
      <c r="D119" s="27"/>
    </row>
    <row r="120" spans="3:4" x14ac:dyDescent="0.35">
      <c r="C120" s="10">
        <f t="shared" ca="1" si="1"/>
        <v>126</v>
      </c>
      <c r="D120" s="27"/>
    </row>
    <row r="121" spans="3:4" x14ac:dyDescent="0.35">
      <c r="C121" s="10">
        <f t="shared" ca="1" si="1"/>
        <v>126</v>
      </c>
      <c r="D121" s="27"/>
    </row>
    <row r="122" spans="3:4" x14ac:dyDescent="0.35">
      <c r="C122" s="10">
        <f t="shared" ca="1" si="1"/>
        <v>126</v>
      </c>
      <c r="D122" s="27"/>
    </row>
    <row r="123" spans="3:4" x14ac:dyDescent="0.35">
      <c r="C123" s="10">
        <f t="shared" ca="1" si="1"/>
        <v>126</v>
      </c>
      <c r="D123" s="27"/>
    </row>
    <row r="124" spans="3:4" x14ac:dyDescent="0.35">
      <c r="C124" s="10">
        <f t="shared" ca="1" si="1"/>
        <v>126</v>
      </c>
      <c r="D124" s="27"/>
    </row>
    <row r="125" spans="3:4" x14ac:dyDescent="0.35">
      <c r="C125" s="10">
        <f t="shared" ca="1" si="1"/>
        <v>126</v>
      </c>
      <c r="D125" s="27"/>
    </row>
    <row r="126" spans="3:4" x14ac:dyDescent="0.35">
      <c r="C126" s="10">
        <f t="shared" ca="1" si="1"/>
        <v>126</v>
      </c>
      <c r="D126" s="27"/>
    </row>
    <row r="127" spans="3:4" x14ac:dyDescent="0.35">
      <c r="C127" s="10">
        <f t="shared" ca="1" si="1"/>
        <v>126</v>
      </c>
      <c r="D127" s="27"/>
    </row>
    <row r="128" spans="3:4" x14ac:dyDescent="0.35">
      <c r="C128" s="10">
        <f t="shared" ca="1" si="1"/>
        <v>126</v>
      </c>
      <c r="D128" s="27"/>
    </row>
    <row r="129" spans="3:4" x14ac:dyDescent="0.35">
      <c r="C129" s="10">
        <f t="shared" ca="1" si="1"/>
        <v>126</v>
      </c>
      <c r="D129" s="27"/>
    </row>
    <row r="130" spans="3:4" x14ac:dyDescent="0.35">
      <c r="C130" s="10">
        <f t="shared" ca="1" si="1"/>
        <v>126</v>
      </c>
      <c r="D130" s="27"/>
    </row>
    <row r="131" spans="3:4" x14ac:dyDescent="0.35">
      <c r="C131" s="10">
        <f t="shared" ref="C131:C194" ca="1" si="2">INT((TODAY()-B131)/365)</f>
        <v>126</v>
      </c>
      <c r="D131" s="27"/>
    </row>
    <row r="132" spans="3:4" x14ac:dyDescent="0.35">
      <c r="C132" s="10">
        <f t="shared" ca="1" si="2"/>
        <v>126</v>
      </c>
      <c r="D132" s="27"/>
    </row>
    <row r="133" spans="3:4" x14ac:dyDescent="0.35">
      <c r="C133" s="10">
        <f t="shared" ca="1" si="2"/>
        <v>126</v>
      </c>
      <c r="D133" s="27"/>
    </row>
    <row r="134" spans="3:4" x14ac:dyDescent="0.35">
      <c r="C134" s="10">
        <f t="shared" ca="1" si="2"/>
        <v>126</v>
      </c>
      <c r="D134" s="27"/>
    </row>
    <row r="135" spans="3:4" x14ac:dyDescent="0.35">
      <c r="C135" s="10">
        <f t="shared" ca="1" si="2"/>
        <v>126</v>
      </c>
      <c r="D135" s="27"/>
    </row>
    <row r="136" spans="3:4" x14ac:dyDescent="0.35">
      <c r="C136" s="10">
        <f t="shared" ca="1" si="2"/>
        <v>126</v>
      </c>
      <c r="D136" s="27"/>
    </row>
    <row r="137" spans="3:4" x14ac:dyDescent="0.35">
      <c r="C137" s="10">
        <f t="shared" ca="1" si="2"/>
        <v>126</v>
      </c>
      <c r="D137" s="27"/>
    </row>
    <row r="138" spans="3:4" x14ac:dyDescent="0.35">
      <c r="C138" s="10">
        <f t="shared" ca="1" si="2"/>
        <v>126</v>
      </c>
      <c r="D138" s="27"/>
    </row>
    <row r="139" spans="3:4" x14ac:dyDescent="0.35">
      <c r="C139" s="10">
        <f t="shared" ca="1" si="2"/>
        <v>126</v>
      </c>
      <c r="D139" s="27"/>
    </row>
    <row r="140" spans="3:4" x14ac:dyDescent="0.35">
      <c r="C140" s="10">
        <f t="shared" ca="1" si="2"/>
        <v>126</v>
      </c>
      <c r="D140" s="27"/>
    </row>
    <row r="141" spans="3:4" x14ac:dyDescent="0.35">
      <c r="C141" s="10">
        <f t="shared" ca="1" si="2"/>
        <v>126</v>
      </c>
      <c r="D141" s="27"/>
    </row>
    <row r="142" spans="3:4" x14ac:dyDescent="0.35">
      <c r="C142" s="10">
        <f t="shared" ca="1" si="2"/>
        <v>126</v>
      </c>
      <c r="D142" s="27"/>
    </row>
    <row r="143" spans="3:4" x14ac:dyDescent="0.35">
      <c r="C143" s="10">
        <f t="shared" ca="1" si="2"/>
        <v>126</v>
      </c>
      <c r="D143" s="27"/>
    </row>
    <row r="144" spans="3:4" x14ac:dyDescent="0.35">
      <c r="C144" s="10">
        <f t="shared" ca="1" si="2"/>
        <v>126</v>
      </c>
      <c r="D144" s="27"/>
    </row>
    <row r="145" spans="3:4" x14ac:dyDescent="0.35">
      <c r="C145" s="10">
        <f t="shared" ca="1" si="2"/>
        <v>126</v>
      </c>
      <c r="D145" s="27"/>
    </row>
    <row r="146" spans="3:4" x14ac:dyDescent="0.35">
      <c r="C146" s="10">
        <f t="shared" ca="1" si="2"/>
        <v>126</v>
      </c>
      <c r="D146" s="27"/>
    </row>
    <row r="147" spans="3:4" x14ac:dyDescent="0.35">
      <c r="C147" s="10">
        <f t="shared" ca="1" si="2"/>
        <v>126</v>
      </c>
      <c r="D147" s="27"/>
    </row>
    <row r="148" spans="3:4" x14ac:dyDescent="0.35">
      <c r="C148" s="10">
        <f t="shared" ca="1" si="2"/>
        <v>126</v>
      </c>
      <c r="D148" s="27"/>
    </row>
    <row r="149" spans="3:4" x14ac:dyDescent="0.35">
      <c r="C149" s="10">
        <f t="shared" ca="1" si="2"/>
        <v>126</v>
      </c>
      <c r="D149" s="27"/>
    </row>
    <row r="150" spans="3:4" x14ac:dyDescent="0.35">
      <c r="C150" s="10">
        <f t="shared" ca="1" si="2"/>
        <v>126</v>
      </c>
      <c r="D150" s="27"/>
    </row>
    <row r="151" spans="3:4" x14ac:dyDescent="0.35">
      <c r="C151" s="10">
        <f t="shared" ca="1" si="2"/>
        <v>126</v>
      </c>
      <c r="D151" s="27"/>
    </row>
    <row r="152" spans="3:4" x14ac:dyDescent="0.35">
      <c r="C152" s="10">
        <f t="shared" ca="1" si="2"/>
        <v>126</v>
      </c>
      <c r="D152" s="27"/>
    </row>
    <row r="153" spans="3:4" x14ac:dyDescent="0.35">
      <c r="C153" s="10">
        <f t="shared" ca="1" si="2"/>
        <v>126</v>
      </c>
      <c r="D153" s="27"/>
    </row>
    <row r="154" spans="3:4" x14ac:dyDescent="0.35">
      <c r="C154" s="10">
        <f t="shared" ca="1" si="2"/>
        <v>126</v>
      </c>
      <c r="D154" s="27"/>
    </row>
    <row r="155" spans="3:4" x14ac:dyDescent="0.35">
      <c r="C155" s="10">
        <f t="shared" ca="1" si="2"/>
        <v>126</v>
      </c>
      <c r="D155" s="27"/>
    </row>
    <row r="156" spans="3:4" x14ac:dyDescent="0.35">
      <c r="C156" s="10">
        <f t="shared" ca="1" si="2"/>
        <v>126</v>
      </c>
      <c r="D156" s="27"/>
    </row>
    <row r="157" spans="3:4" x14ac:dyDescent="0.35">
      <c r="C157" s="10">
        <f t="shared" ca="1" si="2"/>
        <v>126</v>
      </c>
      <c r="D157" s="27"/>
    </row>
    <row r="158" spans="3:4" x14ac:dyDescent="0.35">
      <c r="C158" s="10">
        <f t="shared" ca="1" si="2"/>
        <v>126</v>
      </c>
      <c r="D158" s="27"/>
    </row>
    <row r="159" spans="3:4" x14ac:dyDescent="0.35">
      <c r="C159" s="10">
        <f t="shared" ca="1" si="2"/>
        <v>126</v>
      </c>
      <c r="D159" s="27"/>
    </row>
    <row r="160" spans="3:4" x14ac:dyDescent="0.35">
      <c r="C160" s="10">
        <f t="shared" ca="1" si="2"/>
        <v>126</v>
      </c>
      <c r="D160" s="27"/>
    </row>
    <row r="161" spans="3:4" x14ac:dyDescent="0.35">
      <c r="C161" s="10">
        <f t="shared" ca="1" si="2"/>
        <v>126</v>
      </c>
      <c r="D161" s="27"/>
    </row>
    <row r="162" spans="3:4" x14ac:dyDescent="0.35">
      <c r="C162" s="10">
        <f t="shared" ca="1" si="2"/>
        <v>126</v>
      </c>
      <c r="D162" s="27"/>
    </row>
    <row r="163" spans="3:4" x14ac:dyDescent="0.35">
      <c r="C163" s="10">
        <f t="shared" ca="1" si="2"/>
        <v>126</v>
      </c>
      <c r="D163" s="27"/>
    </row>
    <row r="164" spans="3:4" x14ac:dyDescent="0.35">
      <c r="C164" s="10">
        <f t="shared" ca="1" si="2"/>
        <v>126</v>
      </c>
      <c r="D164" s="27"/>
    </row>
    <row r="165" spans="3:4" x14ac:dyDescent="0.35">
      <c r="C165" s="10">
        <f t="shared" ca="1" si="2"/>
        <v>126</v>
      </c>
      <c r="D165" s="27"/>
    </row>
    <row r="166" spans="3:4" x14ac:dyDescent="0.35">
      <c r="C166" s="10">
        <f t="shared" ca="1" si="2"/>
        <v>126</v>
      </c>
      <c r="D166" s="27"/>
    </row>
    <row r="167" spans="3:4" x14ac:dyDescent="0.35">
      <c r="C167" s="10">
        <f t="shared" ca="1" si="2"/>
        <v>126</v>
      </c>
      <c r="D167" s="27"/>
    </row>
    <row r="168" spans="3:4" x14ac:dyDescent="0.35">
      <c r="C168" s="10">
        <f t="shared" ca="1" si="2"/>
        <v>126</v>
      </c>
      <c r="D168" s="27"/>
    </row>
    <row r="169" spans="3:4" x14ac:dyDescent="0.35">
      <c r="C169" s="10">
        <f t="shared" ca="1" si="2"/>
        <v>126</v>
      </c>
      <c r="D169" s="27"/>
    </row>
    <row r="170" spans="3:4" x14ac:dyDescent="0.35">
      <c r="C170" s="10">
        <f t="shared" ca="1" si="2"/>
        <v>126</v>
      </c>
      <c r="D170" s="27"/>
    </row>
    <row r="171" spans="3:4" x14ac:dyDescent="0.35">
      <c r="C171" s="10">
        <f t="shared" ca="1" si="2"/>
        <v>126</v>
      </c>
      <c r="D171" s="27"/>
    </row>
    <row r="172" spans="3:4" x14ac:dyDescent="0.35">
      <c r="C172" s="10">
        <f t="shared" ca="1" si="2"/>
        <v>126</v>
      </c>
      <c r="D172" s="27"/>
    </row>
    <row r="173" spans="3:4" x14ac:dyDescent="0.35">
      <c r="C173" s="10">
        <f t="shared" ca="1" si="2"/>
        <v>126</v>
      </c>
      <c r="D173" s="27"/>
    </row>
    <row r="174" spans="3:4" x14ac:dyDescent="0.35">
      <c r="C174" s="10">
        <f t="shared" ca="1" si="2"/>
        <v>126</v>
      </c>
      <c r="D174" s="27"/>
    </row>
    <row r="175" spans="3:4" x14ac:dyDescent="0.35">
      <c r="C175" s="10">
        <f t="shared" ca="1" si="2"/>
        <v>126</v>
      </c>
      <c r="D175" s="27"/>
    </row>
    <row r="176" spans="3:4" x14ac:dyDescent="0.35">
      <c r="C176" s="10">
        <f t="shared" ca="1" si="2"/>
        <v>126</v>
      </c>
      <c r="D176" s="27"/>
    </row>
    <row r="177" spans="3:4" x14ac:dyDescent="0.35">
      <c r="C177" s="10">
        <f t="shared" ca="1" si="2"/>
        <v>126</v>
      </c>
      <c r="D177" s="27"/>
    </row>
    <row r="178" spans="3:4" x14ac:dyDescent="0.35">
      <c r="C178" s="10">
        <f t="shared" ca="1" si="2"/>
        <v>126</v>
      </c>
      <c r="D178" s="27"/>
    </row>
    <row r="179" spans="3:4" x14ac:dyDescent="0.35">
      <c r="C179" s="10">
        <f t="shared" ca="1" si="2"/>
        <v>126</v>
      </c>
      <c r="D179" s="27"/>
    </row>
    <row r="180" spans="3:4" x14ac:dyDescent="0.35">
      <c r="C180" s="10">
        <f t="shared" ca="1" si="2"/>
        <v>126</v>
      </c>
      <c r="D180" s="27"/>
    </row>
    <row r="181" spans="3:4" x14ac:dyDescent="0.35">
      <c r="C181" s="10">
        <f t="shared" ca="1" si="2"/>
        <v>126</v>
      </c>
      <c r="D181" s="27"/>
    </row>
    <row r="182" spans="3:4" x14ac:dyDescent="0.35">
      <c r="C182" s="10">
        <f t="shared" ca="1" si="2"/>
        <v>126</v>
      </c>
      <c r="D182" s="27"/>
    </row>
    <row r="183" spans="3:4" x14ac:dyDescent="0.35">
      <c r="C183" s="10">
        <f t="shared" ca="1" si="2"/>
        <v>126</v>
      </c>
      <c r="D183" s="27"/>
    </row>
    <row r="184" spans="3:4" x14ac:dyDescent="0.35">
      <c r="C184" s="10">
        <f t="shared" ca="1" si="2"/>
        <v>126</v>
      </c>
      <c r="D184" s="27"/>
    </row>
    <row r="185" spans="3:4" x14ac:dyDescent="0.35">
      <c r="C185" s="10">
        <f t="shared" ca="1" si="2"/>
        <v>126</v>
      </c>
      <c r="D185" s="27"/>
    </row>
    <row r="186" spans="3:4" x14ac:dyDescent="0.35">
      <c r="C186" s="10">
        <f t="shared" ca="1" si="2"/>
        <v>126</v>
      </c>
      <c r="D186" s="27"/>
    </row>
    <row r="187" spans="3:4" x14ac:dyDescent="0.35">
      <c r="C187" s="10">
        <f t="shared" ca="1" si="2"/>
        <v>126</v>
      </c>
      <c r="D187" s="27"/>
    </row>
    <row r="188" spans="3:4" x14ac:dyDescent="0.35">
      <c r="C188" s="10">
        <f t="shared" ca="1" si="2"/>
        <v>126</v>
      </c>
      <c r="D188" s="27"/>
    </row>
    <row r="189" spans="3:4" x14ac:dyDescent="0.35">
      <c r="C189" s="10">
        <f t="shared" ca="1" si="2"/>
        <v>126</v>
      </c>
      <c r="D189" s="27"/>
    </row>
    <row r="190" spans="3:4" x14ac:dyDescent="0.35">
      <c r="C190" s="10">
        <f t="shared" ca="1" si="2"/>
        <v>126</v>
      </c>
      <c r="D190" s="27"/>
    </row>
    <row r="191" spans="3:4" x14ac:dyDescent="0.35">
      <c r="C191" s="10">
        <f t="shared" ca="1" si="2"/>
        <v>126</v>
      </c>
      <c r="D191" s="27"/>
    </row>
    <row r="192" spans="3:4" x14ac:dyDescent="0.35">
      <c r="C192" s="10">
        <f t="shared" ca="1" si="2"/>
        <v>126</v>
      </c>
      <c r="D192" s="27"/>
    </row>
    <row r="193" spans="3:4" x14ac:dyDescent="0.35">
      <c r="C193" s="10">
        <f t="shared" ca="1" si="2"/>
        <v>126</v>
      </c>
      <c r="D193" s="27"/>
    </row>
    <row r="194" spans="3:4" x14ac:dyDescent="0.35">
      <c r="C194" s="10">
        <f t="shared" ca="1" si="2"/>
        <v>126</v>
      </c>
      <c r="D194" s="27"/>
    </row>
    <row r="195" spans="3:4" x14ac:dyDescent="0.35">
      <c r="C195" s="10">
        <f t="shared" ref="C195:C258" ca="1" si="3">INT((TODAY()-B195)/365)</f>
        <v>126</v>
      </c>
      <c r="D195" s="27"/>
    </row>
    <row r="196" spans="3:4" x14ac:dyDescent="0.35">
      <c r="C196" s="10">
        <f t="shared" ca="1" si="3"/>
        <v>126</v>
      </c>
      <c r="D196" s="27"/>
    </row>
    <row r="197" spans="3:4" x14ac:dyDescent="0.35">
      <c r="C197" s="10">
        <f t="shared" ca="1" si="3"/>
        <v>126</v>
      </c>
      <c r="D197" s="27"/>
    </row>
    <row r="198" spans="3:4" x14ac:dyDescent="0.35">
      <c r="C198" s="10">
        <f t="shared" ca="1" si="3"/>
        <v>126</v>
      </c>
      <c r="D198" s="27"/>
    </row>
    <row r="199" spans="3:4" x14ac:dyDescent="0.35">
      <c r="C199" s="10">
        <f t="shared" ca="1" si="3"/>
        <v>126</v>
      </c>
      <c r="D199" s="27"/>
    </row>
    <row r="200" spans="3:4" x14ac:dyDescent="0.35">
      <c r="C200" s="10">
        <f t="shared" ca="1" si="3"/>
        <v>126</v>
      </c>
      <c r="D200" s="27"/>
    </row>
    <row r="201" spans="3:4" x14ac:dyDescent="0.35">
      <c r="C201" s="10">
        <f t="shared" ca="1" si="3"/>
        <v>126</v>
      </c>
      <c r="D201" s="27"/>
    </row>
    <row r="202" spans="3:4" x14ac:dyDescent="0.35">
      <c r="C202" s="10">
        <f t="shared" ca="1" si="3"/>
        <v>126</v>
      </c>
      <c r="D202" s="27"/>
    </row>
    <row r="203" spans="3:4" x14ac:dyDescent="0.35">
      <c r="C203" s="10">
        <f t="shared" ca="1" si="3"/>
        <v>126</v>
      </c>
      <c r="D203" s="27"/>
    </row>
    <row r="204" spans="3:4" x14ac:dyDescent="0.35">
      <c r="C204" s="10">
        <f t="shared" ca="1" si="3"/>
        <v>126</v>
      </c>
      <c r="D204" s="27"/>
    </row>
    <row r="205" spans="3:4" x14ac:dyDescent="0.35">
      <c r="C205" s="10">
        <f t="shared" ca="1" si="3"/>
        <v>126</v>
      </c>
      <c r="D205" s="27"/>
    </row>
    <row r="206" spans="3:4" x14ac:dyDescent="0.35">
      <c r="C206" s="10">
        <f t="shared" ca="1" si="3"/>
        <v>126</v>
      </c>
      <c r="D206" s="27"/>
    </row>
    <row r="207" spans="3:4" x14ac:dyDescent="0.35">
      <c r="C207" s="10">
        <f t="shared" ca="1" si="3"/>
        <v>126</v>
      </c>
      <c r="D207" s="27"/>
    </row>
    <row r="208" spans="3:4" x14ac:dyDescent="0.35">
      <c r="C208" s="10">
        <f t="shared" ca="1" si="3"/>
        <v>126</v>
      </c>
      <c r="D208" s="27"/>
    </row>
    <row r="209" spans="3:4" x14ac:dyDescent="0.35">
      <c r="C209" s="10">
        <f t="shared" ca="1" si="3"/>
        <v>126</v>
      </c>
      <c r="D209" s="27"/>
    </row>
    <row r="210" spans="3:4" x14ac:dyDescent="0.35">
      <c r="C210" s="10">
        <f t="shared" ca="1" si="3"/>
        <v>126</v>
      </c>
      <c r="D210" s="27"/>
    </row>
    <row r="211" spans="3:4" x14ac:dyDescent="0.35">
      <c r="C211" s="10">
        <f t="shared" ca="1" si="3"/>
        <v>126</v>
      </c>
      <c r="D211" s="27"/>
    </row>
    <row r="212" spans="3:4" x14ac:dyDescent="0.35">
      <c r="C212" s="10">
        <f t="shared" ca="1" si="3"/>
        <v>126</v>
      </c>
      <c r="D212" s="27"/>
    </row>
    <row r="213" spans="3:4" x14ac:dyDescent="0.35">
      <c r="C213" s="10">
        <f t="shared" ca="1" si="3"/>
        <v>126</v>
      </c>
      <c r="D213" s="27"/>
    </row>
    <row r="214" spans="3:4" x14ac:dyDescent="0.35">
      <c r="C214" s="10">
        <f t="shared" ca="1" si="3"/>
        <v>126</v>
      </c>
      <c r="D214" s="27"/>
    </row>
    <row r="215" spans="3:4" x14ac:dyDescent="0.35">
      <c r="C215" s="10">
        <f t="shared" ca="1" si="3"/>
        <v>126</v>
      </c>
      <c r="D215" s="27"/>
    </row>
    <row r="216" spans="3:4" x14ac:dyDescent="0.35">
      <c r="C216" s="10">
        <f t="shared" ca="1" si="3"/>
        <v>126</v>
      </c>
      <c r="D216" s="27"/>
    </row>
    <row r="217" spans="3:4" x14ac:dyDescent="0.35">
      <c r="C217" s="10">
        <f t="shared" ca="1" si="3"/>
        <v>126</v>
      </c>
      <c r="D217" s="27"/>
    </row>
    <row r="218" spans="3:4" x14ac:dyDescent="0.35">
      <c r="C218" s="10">
        <f t="shared" ca="1" si="3"/>
        <v>126</v>
      </c>
      <c r="D218" s="27"/>
    </row>
    <row r="219" spans="3:4" x14ac:dyDescent="0.35">
      <c r="C219" s="10">
        <f t="shared" ca="1" si="3"/>
        <v>126</v>
      </c>
      <c r="D219" s="27"/>
    </row>
    <row r="220" spans="3:4" x14ac:dyDescent="0.35">
      <c r="C220" s="10">
        <f t="shared" ca="1" si="3"/>
        <v>126</v>
      </c>
      <c r="D220" s="27"/>
    </row>
    <row r="221" spans="3:4" x14ac:dyDescent="0.35">
      <c r="C221" s="10">
        <f t="shared" ca="1" si="3"/>
        <v>126</v>
      </c>
      <c r="D221" s="27"/>
    </row>
    <row r="222" spans="3:4" x14ac:dyDescent="0.35">
      <c r="C222" s="10">
        <f t="shared" ca="1" si="3"/>
        <v>126</v>
      </c>
      <c r="D222" s="27"/>
    </row>
    <row r="223" spans="3:4" x14ac:dyDescent="0.35">
      <c r="C223" s="10">
        <f t="shared" ca="1" si="3"/>
        <v>126</v>
      </c>
      <c r="D223" s="27"/>
    </row>
    <row r="224" spans="3:4" x14ac:dyDescent="0.35">
      <c r="C224" s="10">
        <f t="shared" ca="1" si="3"/>
        <v>126</v>
      </c>
      <c r="D224" s="27"/>
    </row>
    <row r="225" spans="3:4" x14ac:dyDescent="0.35">
      <c r="C225" s="10">
        <f t="shared" ca="1" si="3"/>
        <v>126</v>
      </c>
      <c r="D225" s="27"/>
    </row>
    <row r="226" spans="3:4" x14ac:dyDescent="0.35">
      <c r="C226" s="10">
        <f t="shared" ca="1" si="3"/>
        <v>126</v>
      </c>
      <c r="D226" s="27"/>
    </row>
    <row r="227" spans="3:4" x14ac:dyDescent="0.35">
      <c r="C227" s="10">
        <f t="shared" ca="1" si="3"/>
        <v>126</v>
      </c>
      <c r="D227" s="27"/>
    </row>
    <row r="228" spans="3:4" x14ac:dyDescent="0.35">
      <c r="C228" s="10">
        <f t="shared" ca="1" si="3"/>
        <v>126</v>
      </c>
      <c r="D228" s="27"/>
    </row>
    <row r="229" spans="3:4" x14ac:dyDescent="0.35">
      <c r="C229" s="10">
        <f t="shared" ca="1" si="3"/>
        <v>126</v>
      </c>
      <c r="D229" s="27"/>
    </row>
    <row r="230" spans="3:4" x14ac:dyDescent="0.35">
      <c r="C230" s="10">
        <f t="shared" ca="1" si="3"/>
        <v>126</v>
      </c>
      <c r="D230" s="27"/>
    </row>
    <row r="231" spans="3:4" x14ac:dyDescent="0.35">
      <c r="C231" s="10">
        <f t="shared" ca="1" si="3"/>
        <v>126</v>
      </c>
      <c r="D231" s="27"/>
    </row>
    <row r="232" spans="3:4" x14ac:dyDescent="0.35">
      <c r="C232" s="10">
        <f t="shared" ca="1" si="3"/>
        <v>126</v>
      </c>
      <c r="D232" s="27"/>
    </row>
    <row r="233" spans="3:4" x14ac:dyDescent="0.35">
      <c r="C233" s="10">
        <f t="shared" ca="1" si="3"/>
        <v>126</v>
      </c>
      <c r="D233" s="27"/>
    </row>
    <row r="234" spans="3:4" x14ac:dyDescent="0.35">
      <c r="C234" s="10">
        <f t="shared" ca="1" si="3"/>
        <v>126</v>
      </c>
      <c r="D234" s="27"/>
    </row>
    <row r="235" spans="3:4" x14ac:dyDescent="0.35">
      <c r="C235" s="10">
        <f t="shared" ca="1" si="3"/>
        <v>126</v>
      </c>
      <c r="D235" s="27"/>
    </row>
    <row r="236" spans="3:4" x14ac:dyDescent="0.35">
      <c r="C236" s="10">
        <f t="shared" ca="1" si="3"/>
        <v>126</v>
      </c>
      <c r="D236" s="27"/>
    </row>
    <row r="237" spans="3:4" x14ac:dyDescent="0.35">
      <c r="C237" s="10">
        <f t="shared" ca="1" si="3"/>
        <v>126</v>
      </c>
      <c r="D237" s="27"/>
    </row>
    <row r="238" spans="3:4" x14ac:dyDescent="0.35">
      <c r="C238" s="10">
        <f t="shared" ca="1" si="3"/>
        <v>126</v>
      </c>
      <c r="D238" s="27"/>
    </row>
    <row r="239" spans="3:4" x14ac:dyDescent="0.35">
      <c r="C239" s="10">
        <f t="shared" ca="1" si="3"/>
        <v>126</v>
      </c>
      <c r="D239" s="27"/>
    </row>
    <row r="240" spans="3:4" x14ac:dyDescent="0.35">
      <c r="C240" s="10">
        <f t="shared" ca="1" si="3"/>
        <v>126</v>
      </c>
      <c r="D240" s="27"/>
    </row>
    <row r="241" spans="3:4" x14ac:dyDescent="0.35">
      <c r="C241" s="10">
        <f t="shared" ca="1" si="3"/>
        <v>126</v>
      </c>
      <c r="D241" s="27"/>
    </row>
    <row r="242" spans="3:4" x14ac:dyDescent="0.35">
      <c r="C242" s="10">
        <f t="shared" ca="1" si="3"/>
        <v>126</v>
      </c>
      <c r="D242" s="27"/>
    </row>
    <row r="243" spans="3:4" x14ac:dyDescent="0.35">
      <c r="C243" s="10">
        <f t="shared" ca="1" si="3"/>
        <v>126</v>
      </c>
      <c r="D243" s="27"/>
    </row>
    <row r="244" spans="3:4" x14ac:dyDescent="0.35">
      <c r="C244" s="10">
        <f t="shared" ca="1" si="3"/>
        <v>126</v>
      </c>
      <c r="D244" s="27"/>
    </row>
    <row r="245" spans="3:4" x14ac:dyDescent="0.35">
      <c r="C245" s="10">
        <f t="shared" ca="1" si="3"/>
        <v>126</v>
      </c>
      <c r="D245" s="27"/>
    </row>
    <row r="246" spans="3:4" x14ac:dyDescent="0.35">
      <c r="C246" s="10">
        <f t="shared" ca="1" si="3"/>
        <v>126</v>
      </c>
      <c r="D246" s="27"/>
    </row>
    <row r="247" spans="3:4" x14ac:dyDescent="0.35">
      <c r="C247" s="10">
        <f t="shared" ca="1" si="3"/>
        <v>126</v>
      </c>
      <c r="D247" s="27"/>
    </row>
    <row r="248" spans="3:4" x14ac:dyDescent="0.35">
      <c r="C248" s="10">
        <f t="shared" ca="1" si="3"/>
        <v>126</v>
      </c>
      <c r="D248" s="27"/>
    </row>
    <row r="249" spans="3:4" x14ac:dyDescent="0.35">
      <c r="C249" s="10">
        <f t="shared" ca="1" si="3"/>
        <v>126</v>
      </c>
      <c r="D249" s="27"/>
    </row>
    <row r="250" spans="3:4" x14ac:dyDescent="0.35">
      <c r="C250" s="10">
        <f t="shared" ca="1" si="3"/>
        <v>126</v>
      </c>
      <c r="D250" s="27"/>
    </row>
    <row r="251" spans="3:4" x14ac:dyDescent="0.35">
      <c r="C251" s="10">
        <f t="shared" ca="1" si="3"/>
        <v>126</v>
      </c>
      <c r="D251" s="27"/>
    </row>
    <row r="252" spans="3:4" x14ac:dyDescent="0.35">
      <c r="C252" s="10">
        <f t="shared" ca="1" si="3"/>
        <v>126</v>
      </c>
      <c r="D252" s="27"/>
    </row>
    <row r="253" spans="3:4" x14ac:dyDescent="0.35">
      <c r="C253" s="10">
        <f t="shared" ca="1" si="3"/>
        <v>126</v>
      </c>
      <c r="D253" s="27"/>
    </row>
    <row r="254" spans="3:4" x14ac:dyDescent="0.35">
      <c r="C254" s="10">
        <f t="shared" ca="1" si="3"/>
        <v>126</v>
      </c>
      <c r="D254" s="27"/>
    </row>
    <row r="255" spans="3:4" x14ac:dyDescent="0.35">
      <c r="C255" s="10">
        <f t="shared" ca="1" si="3"/>
        <v>126</v>
      </c>
      <c r="D255" s="27"/>
    </row>
    <row r="256" spans="3:4" x14ac:dyDescent="0.35">
      <c r="C256" s="10">
        <f t="shared" ca="1" si="3"/>
        <v>126</v>
      </c>
      <c r="D256" s="27"/>
    </row>
    <row r="257" spans="3:4" x14ac:dyDescent="0.35">
      <c r="C257" s="10">
        <f t="shared" ca="1" si="3"/>
        <v>126</v>
      </c>
      <c r="D257" s="27"/>
    </row>
    <row r="258" spans="3:4" x14ac:dyDescent="0.35">
      <c r="C258" s="10">
        <f t="shared" ca="1" si="3"/>
        <v>126</v>
      </c>
      <c r="D258" s="27"/>
    </row>
    <row r="259" spans="3:4" x14ac:dyDescent="0.35">
      <c r="C259" s="10">
        <f t="shared" ref="C259:C322" ca="1" si="4">INT((TODAY()-B259)/365)</f>
        <v>126</v>
      </c>
      <c r="D259" s="27"/>
    </row>
    <row r="260" spans="3:4" x14ac:dyDescent="0.35">
      <c r="C260" s="10">
        <f t="shared" ca="1" si="4"/>
        <v>126</v>
      </c>
      <c r="D260" s="27"/>
    </row>
    <row r="261" spans="3:4" x14ac:dyDescent="0.35">
      <c r="C261" s="10">
        <f t="shared" ca="1" si="4"/>
        <v>126</v>
      </c>
      <c r="D261" s="27"/>
    </row>
    <row r="262" spans="3:4" x14ac:dyDescent="0.35">
      <c r="C262" s="10">
        <f t="shared" ca="1" si="4"/>
        <v>126</v>
      </c>
      <c r="D262" s="27"/>
    </row>
    <row r="263" spans="3:4" x14ac:dyDescent="0.35">
      <c r="C263" s="10">
        <f t="shared" ca="1" si="4"/>
        <v>126</v>
      </c>
      <c r="D263" s="27"/>
    </row>
    <row r="264" spans="3:4" x14ac:dyDescent="0.35">
      <c r="C264" s="10">
        <f t="shared" ca="1" si="4"/>
        <v>126</v>
      </c>
      <c r="D264" s="27"/>
    </row>
    <row r="265" spans="3:4" x14ac:dyDescent="0.35">
      <c r="C265" s="10">
        <f t="shared" ca="1" si="4"/>
        <v>126</v>
      </c>
      <c r="D265" s="27"/>
    </row>
    <row r="266" spans="3:4" x14ac:dyDescent="0.35">
      <c r="C266" s="10">
        <f t="shared" ca="1" si="4"/>
        <v>126</v>
      </c>
      <c r="D266" s="27"/>
    </row>
    <row r="267" spans="3:4" x14ac:dyDescent="0.35">
      <c r="C267" s="10">
        <f t="shared" ca="1" si="4"/>
        <v>126</v>
      </c>
      <c r="D267" s="27"/>
    </row>
    <row r="268" spans="3:4" x14ac:dyDescent="0.35">
      <c r="C268" s="10">
        <f t="shared" ca="1" si="4"/>
        <v>126</v>
      </c>
      <c r="D268" s="27"/>
    </row>
    <row r="269" spans="3:4" x14ac:dyDescent="0.35">
      <c r="C269" s="10">
        <f t="shared" ca="1" si="4"/>
        <v>126</v>
      </c>
      <c r="D269" s="27"/>
    </row>
    <row r="270" spans="3:4" x14ac:dyDescent="0.35">
      <c r="C270" s="10">
        <f t="shared" ca="1" si="4"/>
        <v>126</v>
      </c>
      <c r="D270" s="27"/>
    </row>
    <row r="271" spans="3:4" x14ac:dyDescent="0.35">
      <c r="C271" s="10">
        <f t="shared" ca="1" si="4"/>
        <v>126</v>
      </c>
      <c r="D271" s="27"/>
    </row>
    <row r="272" spans="3:4" x14ac:dyDescent="0.35">
      <c r="C272" s="10">
        <f t="shared" ca="1" si="4"/>
        <v>126</v>
      </c>
      <c r="D272" s="27"/>
    </row>
    <row r="273" spans="3:4" x14ac:dyDescent="0.35">
      <c r="C273" s="10">
        <f t="shared" ca="1" si="4"/>
        <v>126</v>
      </c>
      <c r="D273" s="27"/>
    </row>
    <row r="274" spans="3:4" x14ac:dyDescent="0.35">
      <c r="C274" s="10">
        <f t="shared" ca="1" si="4"/>
        <v>126</v>
      </c>
      <c r="D274" s="27"/>
    </row>
    <row r="275" spans="3:4" x14ac:dyDescent="0.35">
      <c r="C275" s="10">
        <f t="shared" ca="1" si="4"/>
        <v>126</v>
      </c>
      <c r="D275" s="27"/>
    </row>
    <row r="276" spans="3:4" x14ac:dyDescent="0.35">
      <c r="C276" s="10">
        <f t="shared" ca="1" si="4"/>
        <v>126</v>
      </c>
      <c r="D276" s="27"/>
    </row>
    <row r="277" spans="3:4" x14ac:dyDescent="0.35">
      <c r="C277" s="10">
        <f t="shared" ca="1" si="4"/>
        <v>126</v>
      </c>
      <c r="D277" s="27"/>
    </row>
    <row r="278" spans="3:4" x14ac:dyDescent="0.35">
      <c r="C278" s="10">
        <f t="shared" ca="1" si="4"/>
        <v>126</v>
      </c>
      <c r="D278" s="27"/>
    </row>
    <row r="279" spans="3:4" x14ac:dyDescent="0.35">
      <c r="C279" s="10">
        <f t="shared" ca="1" si="4"/>
        <v>126</v>
      </c>
      <c r="D279" s="27"/>
    </row>
    <row r="280" spans="3:4" x14ac:dyDescent="0.35">
      <c r="C280" s="10">
        <f t="shared" ca="1" si="4"/>
        <v>126</v>
      </c>
      <c r="D280" s="27"/>
    </row>
    <row r="281" spans="3:4" x14ac:dyDescent="0.35">
      <c r="C281" s="10">
        <f t="shared" ca="1" si="4"/>
        <v>126</v>
      </c>
      <c r="D281" s="27"/>
    </row>
    <row r="282" spans="3:4" x14ac:dyDescent="0.35">
      <c r="C282" s="10">
        <f t="shared" ca="1" si="4"/>
        <v>126</v>
      </c>
      <c r="D282" s="27"/>
    </row>
    <row r="283" spans="3:4" x14ac:dyDescent="0.35">
      <c r="C283" s="10">
        <f t="shared" ca="1" si="4"/>
        <v>126</v>
      </c>
      <c r="D283" s="27"/>
    </row>
    <row r="284" spans="3:4" x14ac:dyDescent="0.35">
      <c r="C284" s="10">
        <f t="shared" ca="1" si="4"/>
        <v>126</v>
      </c>
      <c r="D284" s="27"/>
    </row>
    <row r="285" spans="3:4" x14ac:dyDescent="0.35">
      <c r="C285" s="10">
        <f t="shared" ca="1" si="4"/>
        <v>126</v>
      </c>
      <c r="D285" s="27"/>
    </row>
    <row r="286" spans="3:4" x14ac:dyDescent="0.35">
      <c r="C286" s="10">
        <f t="shared" ca="1" si="4"/>
        <v>126</v>
      </c>
      <c r="D286" s="27"/>
    </row>
    <row r="287" spans="3:4" x14ac:dyDescent="0.35">
      <c r="C287" s="10">
        <f t="shared" ca="1" si="4"/>
        <v>126</v>
      </c>
      <c r="D287" s="27"/>
    </row>
    <row r="288" spans="3:4" x14ac:dyDescent="0.35">
      <c r="C288" s="10">
        <f t="shared" ca="1" si="4"/>
        <v>126</v>
      </c>
      <c r="D288" s="27"/>
    </row>
    <row r="289" spans="3:4" x14ac:dyDescent="0.35">
      <c r="C289" s="10">
        <f t="shared" ca="1" si="4"/>
        <v>126</v>
      </c>
      <c r="D289" s="27"/>
    </row>
    <row r="290" spans="3:4" x14ac:dyDescent="0.35">
      <c r="C290" s="10">
        <f t="shared" ca="1" si="4"/>
        <v>126</v>
      </c>
      <c r="D290" s="27"/>
    </row>
    <row r="291" spans="3:4" x14ac:dyDescent="0.35">
      <c r="C291" s="10">
        <f t="shared" ca="1" si="4"/>
        <v>126</v>
      </c>
      <c r="D291" s="27"/>
    </row>
    <row r="292" spans="3:4" x14ac:dyDescent="0.35">
      <c r="C292" s="10">
        <f t="shared" ca="1" si="4"/>
        <v>126</v>
      </c>
      <c r="D292" s="27"/>
    </row>
    <row r="293" spans="3:4" x14ac:dyDescent="0.35">
      <c r="C293" s="10">
        <f t="shared" ca="1" si="4"/>
        <v>126</v>
      </c>
      <c r="D293" s="27"/>
    </row>
    <row r="294" spans="3:4" x14ac:dyDescent="0.35">
      <c r="C294" s="10">
        <f t="shared" ca="1" si="4"/>
        <v>126</v>
      </c>
      <c r="D294" s="27"/>
    </row>
    <row r="295" spans="3:4" x14ac:dyDescent="0.35">
      <c r="C295" s="10">
        <f t="shared" ca="1" si="4"/>
        <v>126</v>
      </c>
      <c r="D295" s="27"/>
    </row>
    <row r="296" spans="3:4" x14ac:dyDescent="0.35">
      <c r="C296" s="10">
        <f t="shared" ca="1" si="4"/>
        <v>126</v>
      </c>
      <c r="D296" s="27"/>
    </row>
    <row r="297" spans="3:4" x14ac:dyDescent="0.35">
      <c r="C297" s="10">
        <f t="shared" ca="1" si="4"/>
        <v>126</v>
      </c>
      <c r="D297" s="27"/>
    </row>
    <row r="298" spans="3:4" x14ac:dyDescent="0.35">
      <c r="C298" s="10">
        <f t="shared" ca="1" si="4"/>
        <v>126</v>
      </c>
      <c r="D298" s="27"/>
    </row>
    <row r="299" spans="3:4" x14ac:dyDescent="0.35">
      <c r="C299" s="10">
        <f t="shared" ca="1" si="4"/>
        <v>126</v>
      </c>
      <c r="D299" s="27"/>
    </row>
    <row r="300" spans="3:4" x14ac:dyDescent="0.35">
      <c r="C300" s="10">
        <f t="shared" ca="1" si="4"/>
        <v>126</v>
      </c>
      <c r="D300" s="27"/>
    </row>
    <row r="301" spans="3:4" x14ac:dyDescent="0.35">
      <c r="C301" s="10">
        <f t="shared" ca="1" si="4"/>
        <v>126</v>
      </c>
      <c r="D301" s="27"/>
    </row>
    <row r="302" spans="3:4" x14ac:dyDescent="0.35">
      <c r="C302" s="10">
        <f t="shared" ca="1" si="4"/>
        <v>126</v>
      </c>
      <c r="D302" s="27"/>
    </row>
    <row r="303" spans="3:4" x14ac:dyDescent="0.35">
      <c r="C303" s="10">
        <f t="shared" ca="1" si="4"/>
        <v>126</v>
      </c>
      <c r="D303" s="27"/>
    </row>
    <row r="304" spans="3:4" x14ac:dyDescent="0.35">
      <c r="C304" s="10">
        <f t="shared" ca="1" si="4"/>
        <v>126</v>
      </c>
      <c r="D304" s="27"/>
    </row>
    <row r="305" spans="3:4" x14ac:dyDescent="0.35">
      <c r="C305" s="10">
        <f t="shared" ca="1" si="4"/>
        <v>126</v>
      </c>
      <c r="D305" s="27"/>
    </row>
    <row r="306" spans="3:4" x14ac:dyDescent="0.35">
      <c r="C306" s="10">
        <f t="shared" ca="1" si="4"/>
        <v>126</v>
      </c>
      <c r="D306" s="27"/>
    </row>
    <row r="307" spans="3:4" x14ac:dyDescent="0.35">
      <c r="C307" s="10">
        <f t="shared" ca="1" si="4"/>
        <v>126</v>
      </c>
      <c r="D307" s="27"/>
    </row>
    <row r="308" spans="3:4" x14ac:dyDescent="0.35">
      <c r="C308" s="10">
        <f t="shared" ca="1" si="4"/>
        <v>126</v>
      </c>
      <c r="D308" s="27"/>
    </row>
    <row r="309" spans="3:4" x14ac:dyDescent="0.35">
      <c r="C309" s="10">
        <f t="shared" ca="1" si="4"/>
        <v>126</v>
      </c>
      <c r="D309" s="27"/>
    </row>
    <row r="310" spans="3:4" x14ac:dyDescent="0.35">
      <c r="C310" s="10">
        <f t="shared" ca="1" si="4"/>
        <v>126</v>
      </c>
      <c r="D310" s="27"/>
    </row>
    <row r="311" spans="3:4" x14ac:dyDescent="0.35">
      <c r="C311" s="10">
        <f t="shared" ca="1" si="4"/>
        <v>126</v>
      </c>
      <c r="D311" s="27"/>
    </row>
    <row r="312" spans="3:4" x14ac:dyDescent="0.35">
      <c r="C312" s="10">
        <f t="shared" ca="1" si="4"/>
        <v>126</v>
      </c>
      <c r="D312" s="27"/>
    </row>
    <row r="313" spans="3:4" x14ac:dyDescent="0.35">
      <c r="C313" s="10">
        <f t="shared" ca="1" si="4"/>
        <v>126</v>
      </c>
      <c r="D313" s="27"/>
    </row>
    <row r="314" spans="3:4" x14ac:dyDescent="0.35">
      <c r="C314" s="10">
        <f t="shared" ca="1" si="4"/>
        <v>126</v>
      </c>
      <c r="D314" s="27"/>
    </row>
    <row r="315" spans="3:4" x14ac:dyDescent="0.35">
      <c r="C315" s="10">
        <f t="shared" ca="1" si="4"/>
        <v>126</v>
      </c>
      <c r="D315" s="27"/>
    </row>
    <row r="316" spans="3:4" x14ac:dyDescent="0.35">
      <c r="C316" s="10">
        <f t="shared" ca="1" si="4"/>
        <v>126</v>
      </c>
      <c r="D316" s="27"/>
    </row>
    <row r="317" spans="3:4" x14ac:dyDescent="0.35">
      <c r="C317" s="10">
        <f t="shared" ca="1" si="4"/>
        <v>126</v>
      </c>
      <c r="D317" s="27"/>
    </row>
    <row r="318" spans="3:4" x14ac:dyDescent="0.35">
      <c r="C318" s="10">
        <f t="shared" ca="1" si="4"/>
        <v>126</v>
      </c>
      <c r="D318" s="27"/>
    </row>
    <row r="319" spans="3:4" x14ac:dyDescent="0.35">
      <c r="C319" s="10">
        <f t="shared" ca="1" si="4"/>
        <v>126</v>
      </c>
      <c r="D319" s="27"/>
    </row>
    <row r="320" spans="3:4" x14ac:dyDescent="0.35">
      <c r="C320" s="10">
        <f t="shared" ca="1" si="4"/>
        <v>126</v>
      </c>
      <c r="D320" s="27"/>
    </row>
    <row r="321" spans="3:4" x14ac:dyDescent="0.35">
      <c r="C321" s="10">
        <f t="shared" ca="1" si="4"/>
        <v>126</v>
      </c>
      <c r="D321" s="27"/>
    </row>
    <row r="322" spans="3:4" x14ac:dyDescent="0.35">
      <c r="C322" s="10">
        <f t="shared" ca="1" si="4"/>
        <v>126</v>
      </c>
      <c r="D322" s="27"/>
    </row>
    <row r="323" spans="3:4" x14ac:dyDescent="0.35">
      <c r="C323" s="10">
        <f t="shared" ref="C323:C386" ca="1" si="5">INT((TODAY()-B323)/365)</f>
        <v>126</v>
      </c>
      <c r="D323" s="27"/>
    </row>
    <row r="324" spans="3:4" x14ac:dyDescent="0.35">
      <c r="C324" s="10">
        <f t="shared" ca="1" si="5"/>
        <v>126</v>
      </c>
      <c r="D324" s="27"/>
    </row>
    <row r="325" spans="3:4" x14ac:dyDescent="0.35">
      <c r="C325" s="10">
        <f t="shared" ca="1" si="5"/>
        <v>126</v>
      </c>
      <c r="D325" s="27"/>
    </row>
    <row r="326" spans="3:4" x14ac:dyDescent="0.35">
      <c r="C326" s="10">
        <f t="shared" ca="1" si="5"/>
        <v>126</v>
      </c>
      <c r="D326" s="27"/>
    </row>
    <row r="327" spans="3:4" x14ac:dyDescent="0.35">
      <c r="C327" s="10">
        <f t="shared" ca="1" si="5"/>
        <v>126</v>
      </c>
      <c r="D327" s="27"/>
    </row>
    <row r="328" spans="3:4" x14ac:dyDescent="0.35">
      <c r="C328" s="10">
        <f t="shared" ca="1" si="5"/>
        <v>126</v>
      </c>
      <c r="D328" s="27"/>
    </row>
    <row r="329" spans="3:4" x14ac:dyDescent="0.35">
      <c r="C329" s="10">
        <f t="shared" ca="1" si="5"/>
        <v>126</v>
      </c>
      <c r="D329" s="27"/>
    </row>
    <row r="330" spans="3:4" x14ac:dyDescent="0.35">
      <c r="C330" s="10">
        <f t="shared" ca="1" si="5"/>
        <v>126</v>
      </c>
      <c r="D330" s="27"/>
    </row>
    <row r="331" spans="3:4" x14ac:dyDescent="0.35">
      <c r="C331" s="10">
        <f t="shared" ca="1" si="5"/>
        <v>126</v>
      </c>
      <c r="D331" s="27"/>
    </row>
    <row r="332" spans="3:4" x14ac:dyDescent="0.35">
      <c r="C332" s="10">
        <f t="shared" ca="1" si="5"/>
        <v>126</v>
      </c>
      <c r="D332" s="27"/>
    </row>
    <row r="333" spans="3:4" x14ac:dyDescent="0.35">
      <c r="C333" s="10">
        <f t="shared" ca="1" si="5"/>
        <v>126</v>
      </c>
      <c r="D333" s="27"/>
    </row>
    <row r="334" spans="3:4" x14ac:dyDescent="0.35">
      <c r="C334" s="10">
        <f t="shared" ca="1" si="5"/>
        <v>126</v>
      </c>
      <c r="D334" s="27"/>
    </row>
    <row r="335" spans="3:4" x14ac:dyDescent="0.35">
      <c r="C335" s="10">
        <f t="shared" ca="1" si="5"/>
        <v>126</v>
      </c>
      <c r="D335" s="27"/>
    </row>
    <row r="336" spans="3:4" x14ac:dyDescent="0.35">
      <c r="C336" s="10">
        <f t="shared" ca="1" si="5"/>
        <v>126</v>
      </c>
      <c r="D336" s="27"/>
    </row>
    <row r="337" spans="3:4" x14ac:dyDescent="0.35">
      <c r="C337" s="10">
        <f t="shared" ca="1" si="5"/>
        <v>126</v>
      </c>
      <c r="D337" s="27"/>
    </row>
    <row r="338" spans="3:4" x14ac:dyDescent="0.35">
      <c r="C338" s="10">
        <f t="shared" ca="1" si="5"/>
        <v>126</v>
      </c>
      <c r="D338" s="27"/>
    </row>
    <row r="339" spans="3:4" x14ac:dyDescent="0.35">
      <c r="C339" s="10">
        <f t="shared" ca="1" si="5"/>
        <v>126</v>
      </c>
      <c r="D339" s="27"/>
    </row>
    <row r="340" spans="3:4" x14ac:dyDescent="0.35">
      <c r="C340" s="10">
        <f t="shared" ca="1" si="5"/>
        <v>126</v>
      </c>
      <c r="D340" s="27"/>
    </row>
    <row r="341" spans="3:4" x14ac:dyDescent="0.35">
      <c r="C341" s="10">
        <f t="shared" ca="1" si="5"/>
        <v>126</v>
      </c>
      <c r="D341" s="27"/>
    </row>
    <row r="342" spans="3:4" x14ac:dyDescent="0.35">
      <c r="C342" s="10">
        <f t="shared" ca="1" si="5"/>
        <v>126</v>
      </c>
      <c r="D342" s="27"/>
    </row>
    <row r="343" spans="3:4" x14ac:dyDescent="0.35">
      <c r="C343" s="10">
        <f t="shared" ca="1" si="5"/>
        <v>126</v>
      </c>
      <c r="D343" s="27"/>
    </row>
    <row r="344" spans="3:4" x14ac:dyDescent="0.35">
      <c r="C344" s="10">
        <f t="shared" ca="1" si="5"/>
        <v>126</v>
      </c>
      <c r="D344" s="27"/>
    </row>
    <row r="345" spans="3:4" x14ac:dyDescent="0.35">
      <c r="C345" s="10">
        <f t="shared" ca="1" si="5"/>
        <v>126</v>
      </c>
      <c r="D345" s="27"/>
    </row>
    <row r="346" spans="3:4" x14ac:dyDescent="0.35">
      <c r="C346" s="10">
        <f t="shared" ca="1" si="5"/>
        <v>126</v>
      </c>
      <c r="D346" s="27"/>
    </row>
    <row r="347" spans="3:4" x14ac:dyDescent="0.35">
      <c r="C347" s="10">
        <f t="shared" ca="1" si="5"/>
        <v>126</v>
      </c>
      <c r="D347" s="27"/>
    </row>
    <row r="348" spans="3:4" x14ac:dyDescent="0.35">
      <c r="C348" s="10">
        <f t="shared" ca="1" si="5"/>
        <v>126</v>
      </c>
      <c r="D348" s="27"/>
    </row>
    <row r="349" spans="3:4" x14ac:dyDescent="0.35">
      <c r="C349" s="10">
        <f t="shared" ca="1" si="5"/>
        <v>126</v>
      </c>
      <c r="D349" s="27"/>
    </row>
    <row r="350" spans="3:4" x14ac:dyDescent="0.35">
      <c r="C350" s="10">
        <f t="shared" ca="1" si="5"/>
        <v>126</v>
      </c>
      <c r="D350" s="27"/>
    </row>
    <row r="351" spans="3:4" x14ac:dyDescent="0.35">
      <c r="C351" s="10">
        <f t="shared" ca="1" si="5"/>
        <v>126</v>
      </c>
      <c r="D351" s="27"/>
    </row>
    <row r="352" spans="3:4" x14ac:dyDescent="0.35">
      <c r="C352" s="10">
        <f t="shared" ca="1" si="5"/>
        <v>126</v>
      </c>
      <c r="D352" s="27"/>
    </row>
    <row r="353" spans="3:4" x14ac:dyDescent="0.35">
      <c r="C353" s="10">
        <f t="shared" ca="1" si="5"/>
        <v>126</v>
      </c>
      <c r="D353" s="27"/>
    </row>
    <row r="354" spans="3:4" x14ac:dyDescent="0.35">
      <c r="C354" s="10">
        <f t="shared" ca="1" si="5"/>
        <v>126</v>
      </c>
      <c r="D354" s="27"/>
    </row>
    <row r="355" spans="3:4" x14ac:dyDescent="0.35">
      <c r="C355" s="10">
        <f t="shared" ca="1" si="5"/>
        <v>126</v>
      </c>
      <c r="D355" s="27"/>
    </row>
    <row r="356" spans="3:4" x14ac:dyDescent="0.35">
      <c r="C356" s="10">
        <f t="shared" ca="1" si="5"/>
        <v>126</v>
      </c>
      <c r="D356" s="27"/>
    </row>
    <row r="357" spans="3:4" x14ac:dyDescent="0.35">
      <c r="C357" s="10">
        <f t="shared" ca="1" si="5"/>
        <v>126</v>
      </c>
      <c r="D357" s="27"/>
    </row>
    <row r="358" spans="3:4" x14ac:dyDescent="0.35">
      <c r="C358" s="10">
        <f t="shared" ca="1" si="5"/>
        <v>126</v>
      </c>
      <c r="D358" s="27"/>
    </row>
    <row r="359" spans="3:4" x14ac:dyDescent="0.35">
      <c r="C359" s="10">
        <f t="shared" ca="1" si="5"/>
        <v>126</v>
      </c>
      <c r="D359" s="27"/>
    </row>
    <row r="360" spans="3:4" x14ac:dyDescent="0.35">
      <c r="C360" s="10">
        <f t="shared" ca="1" si="5"/>
        <v>126</v>
      </c>
      <c r="D360" s="27"/>
    </row>
    <row r="361" spans="3:4" x14ac:dyDescent="0.35">
      <c r="C361" s="10">
        <f t="shared" ca="1" si="5"/>
        <v>126</v>
      </c>
      <c r="D361" s="27"/>
    </row>
    <row r="362" spans="3:4" x14ac:dyDescent="0.35">
      <c r="C362" s="10">
        <f t="shared" ca="1" si="5"/>
        <v>126</v>
      </c>
      <c r="D362" s="27"/>
    </row>
    <row r="363" spans="3:4" x14ac:dyDescent="0.35">
      <c r="C363" s="10">
        <f t="shared" ca="1" si="5"/>
        <v>126</v>
      </c>
      <c r="D363" s="27"/>
    </row>
    <row r="364" spans="3:4" x14ac:dyDescent="0.35">
      <c r="C364" s="10">
        <f t="shared" ca="1" si="5"/>
        <v>126</v>
      </c>
      <c r="D364" s="27"/>
    </row>
    <row r="365" spans="3:4" x14ac:dyDescent="0.35">
      <c r="C365" s="10">
        <f t="shared" ca="1" si="5"/>
        <v>126</v>
      </c>
      <c r="D365" s="27"/>
    </row>
    <row r="366" spans="3:4" x14ac:dyDescent="0.35">
      <c r="C366" s="10">
        <f t="shared" ca="1" si="5"/>
        <v>126</v>
      </c>
      <c r="D366" s="27"/>
    </row>
    <row r="367" spans="3:4" x14ac:dyDescent="0.35">
      <c r="C367" s="10">
        <f t="shared" ca="1" si="5"/>
        <v>126</v>
      </c>
      <c r="D367" s="27"/>
    </row>
    <row r="368" spans="3:4" x14ac:dyDescent="0.35">
      <c r="C368" s="10">
        <f t="shared" ca="1" si="5"/>
        <v>126</v>
      </c>
      <c r="D368" s="27"/>
    </row>
    <row r="369" spans="3:4" x14ac:dyDescent="0.35">
      <c r="C369" s="10">
        <f t="shared" ca="1" si="5"/>
        <v>126</v>
      </c>
      <c r="D369" s="27"/>
    </row>
    <row r="370" spans="3:4" x14ac:dyDescent="0.35">
      <c r="C370" s="10">
        <f t="shared" ca="1" si="5"/>
        <v>126</v>
      </c>
      <c r="D370" s="27"/>
    </row>
    <row r="371" spans="3:4" x14ac:dyDescent="0.35">
      <c r="C371" s="10">
        <f t="shared" ca="1" si="5"/>
        <v>126</v>
      </c>
      <c r="D371" s="27"/>
    </row>
    <row r="372" spans="3:4" x14ac:dyDescent="0.35">
      <c r="C372" s="10">
        <f t="shared" ca="1" si="5"/>
        <v>126</v>
      </c>
      <c r="D372" s="27"/>
    </row>
    <row r="373" spans="3:4" x14ac:dyDescent="0.35">
      <c r="C373" s="10">
        <f t="shared" ca="1" si="5"/>
        <v>126</v>
      </c>
      <c r="D373" s="27"/>
    </row>
    <row r="374" spans="3:4" x14ac:dyDescent="0.35">
      <c r="C374" s="10">
        <f t="shared" ca="1" si="5"/>
        <v>126</v>
      </c>
      <c r="D374" s="27"/>
    </row>
    <row r="375" spans="3:4" x14ac:dyDescent="0.35">
      <c r="C375" s="10">
        <f t="shared" ca="1" si="5"/>
        <v>126</v>
      </c>
      <c r="D375" s="27"/>
    </row>
    <row r="376" spans="3:4" x14ac:dyDescent="0.35">
      <c r="C376" s="10">
        <f t="shared" ca="1" si="5"/>
        <v>126</v>
      </c>
      <c r="D376" s="27"/>
    </row>
    <row r="377" spans="3:4" x14ac:dyDescent="0.35">
      <c r="C377" s="10">
        <f t="shared" ca="1" si="5"/>
        <v>126</v>
      </c>
      <c r="D377" s="27"/>
    </row>
    <row r="378" spans="3:4" x14ac:dyDescent="0.35">
      <c r="C378" s="10">
        <f t="shared" ca="1" si="5"/>
        <v>126</v>
      </c>
      <c r="D378" s="27"/>
    </row>
    <row r="379" spans="3:4" x14ac:dyDescent="0.35">
      <c r="C379" s="10">
        <f t="shared" ca="1" si="5"/>
        <v>126</v>
      </c>
      <c r="D379" s="27"/>
    </row>
    <row r="380" spans="3:4" x14ac:dyDescent="0.35">
      <c r="C380" s="10">
        <f t="shared" ca="1" si="5"/>
        <v>126</v>
      </c>
      <c r="D380" s="27"/>
    </row>
    <row r="381" spans="3:4" x14ac:dyDescent="0.35">
      <c r="C381" s="10">
        <f t="shared" ca="1" si="5"/>
        <v>126</v>
      </c>
      <c r="D381" s="27"/>
    </row>
    <row r="382" spans="3:4" x14ac:dyDescent="0.35">
      <c r="C382" s="10">
        <f t="shared" ca="1" si="5"/>
        <v>126</v>
      </c>
      <c r="D382" s="27"/>
    </row>
    <row r="383" spans="3:4" x14ac:dyDescent="0.35">
      <c r="C383" s="10">
        <f t="shared" ca="1" si="5"/>
        <v>126</v>
      </c>
      <c r="D383" s="27"/>
    </row>
    <row r="384" spans="3:4" x14ac:dyDescent="0.35">
      <c r="C384" s="10">
        <f t="shared" ca="1" si="5"/>
        <v>126</v>
      </c>
      <c r="D384" s="27"/>
    </row>
    <row r="385" spans="3:4" x14ac:dyDescent="0.35">
      <c r="C385" s="10">
        <f t="shared" ca="1" si="5"/>
        <v>126</v>
      </c>
      <c r="D385" s="27"/>
    </row>
    <row r="386" spans="3:4" x14ac:dyDescent="0.35">
      <c r="C386" s="10">
        <f t="shared" ca="1" si="5"/>
        <v>126</v>
      </c>
      <c r="D386" s="27"/>
    </row>
    <row r="387" spans="3:4" x14ac:dyDescent="0.35">
      <c r="C387" s="10">
        <f t="shared" ref="C387:C450" ca="1" si="6">INT((TODAY()-B387)/365)</f>
        <v>126</v>
      </c>
      <c r="D387" s="27"/>
    </row>
    <row r="388" spans="3:4" x14ac:dyDescent="0.35">
      <c r="C388" s="10">
        <f t="shared" ca="1" si="6"/>
        <v>126</v>
      </c>
      <c r="D388" s="27"/>
    </row>
    <row r="389" spans="3:4" x14ac:dyDescent="0.35">
      <c r="C389" s="10">
        <f t="shared" ca="1" si="6"/>
        <v>126</v>
      </c>
      <c r="D389" s="27"/>
    </row>
    <row r="390" spans="3:4" x14ac:dyDescent="0.35">
      <c r="C390" s="10">
        <f t="shared" ca="1" si="6"/>
        <v>126</v>
      </c>
      <c r="D390" s="27"/>
    </row>
    <row r="391" spans="3:4" x14ac:dyDescent="0.35">
      <c r="C391" s="10">
        <f t="shared" ca="1" si="6"/>
        <v>126</v>
      </c>
      <c r="D391" s="27"/>
    </row>
    <row r="392" spans="3:4" x14ac:dyDescent="0.35">
      <c r="C392" s="10">
        <f t="shared" ca="1" si="6"/>
        <v>126</v>
      </c>
      <c r="D392" s="27"/>
    </row>
    <row r="393" spans="3:4" x14ac:dyDescent="0.35">
      <c r="C393" s="10">
        <f t="shared" ca="1" si="6"/>
        <v>126</v>
      </c>
      <c r="D393" s="27"/>
    </row>
    <row r="394" spans="3:4" x14ac:dyDescent="0.35">
      <c r="C394" s="10">
        <f t="shared" ca="1" si="6"/>
        <v>126</v>
      </c>
      <c r="D394" s="27"/>
    </row>
    <row r="395" spans="3:4" x14ac:dyDescent="0.35">
      <c r="C395" s="10">
        <f t="shared" ca="1" si="6"/>
        <v>126</v>
      </c>
      <c r="D395" s="27"/>
    </row>
    <row r="396" spans="3:4" x14ac:dyDescent="0.35">
      <c r="C396" s="10">
        <f t="shared" ca="1" si="6"/>
        <v>126</v>
      </c>
      <c r="D396" s="27"/>
    </row>
    <row r="397" spans="3:4" x14ac:dyDescent="0.35">
      <c r="C397" s="10">
        <f t="shared" ca="1" si="6"/>
        <v>126</v>
      </c>
      <c r="D397" s="27"/>
    </row>
    <row r="398" spans="3:4" x14ac:dyDescent="0.35">
      <c r="C398" s="10">
        <f t="shared" ca="1" si="6"/>
        <v>126</v>
      </c>
      <c r="D398" s="27"/>
    </row>
    <row r="399" spans="3:4" x14ac:dyDescent="0.35">
      <c r="C399" s="10">
        <f t="shared" ca="1" si="6"/>
        <v>126</v>
      </c>
      <c r="D399" s="27"/>
    </row>
    <row r="400" spans="3:4" x14ac:dyDescent="0.35">
      <c r="C400" s="10">
        <f t="shared" ca="1" si="6"/>
        <v>126</v>
      </c>
      <c r="D400" s="27"/>
    </row>
    <row r="401" spans="3:4" x14ac:dyDescent="0.35">
      <c r="C401" s="10">
        <f t="shared" ca="1" si="6"/>
        <v>126</v>
      </c>
      <c r="D401" s="27"/>
    </row>
    <row r="402" spans="3:4" x14ac:dyDescent="0.35">
      <c r="C402" s="10">
        <f t="shared" ca="1" si="6"/>
        <v>126</v>
      </c>
      <c r="D402" s="27"/>
    </row>
    <row r="403" spans="3:4" x14ac:dyDescent="0.35">
      <c r="C403" s="10">
        <f t="shared" ca="1" si="6"/>
        <v>126</v>
      </c>
      <c r="D403" s="27"/>
    </row>
    <row r="404" spans="3:4" x14ac:dyDescent="0.35">
      <c r="C404" s="10">
        <f t="shared" ca="1" si="6"/>
        <v>126</v>
      </c>
      <c r="D404" s="27"/>
    </row>
    <row r="405" spans="3:4" x14ac:dyDescent="0.35">
      <c r="C405" s="10">
        <f t="shared" ca="1" si="6"/>
        <v>126</v>
      </c>
      <c r="D405" s="27"/>
    </row>
    <row r="406" spans="3:4" x14ac:dyDescent="0.35">
      <c r="C406" s="10">
        <f t="shared" ca="1" si="6"/>
        <v>126</v>
      </c>
      <c r="D406" s="27"/>
    </row>
    <row r="407" spans="3:4" x14ac:dyDescent="0.35">
      <c r="C407" s="10">
        <f t="shared" ca="1" si="6"/>
        <v>126</v>
      </c>
      <c r="D407" s="27"/>
    </row>
    <row r="408" spans="3:4" x14ac:dyDescent="0.35">
      <c r="C408" s="10">
        <f t="shared" ca="1" si="6"/>
        <v>126</v>
      </c>
      <c r="D408" s="27"/>
    </row>
    <row r="409" spans="3:4" x14ac:dyDescent="0.35">
      <c r="C409" s="10">
        <f t="shared" ca="1" si="6"/>
        <v>126</v>
      </c>
      <c r="D409" s="27"/>
    </row>
    <row r="410" spans="3:4" x14ac:dyDescent="0.35">
      <c r="C410" s="10">
        <f t="shared" ca="1" si="6"/>
        <v>126</v>
      </c>
      <c r="D410" s="27"/>
    </row>
    <row r="411" spans="3:4" x14ac:dyDescent="0.35">
      <c r="C411" s="10">
        <f t="shared" ca="1" si="6"/>
        <v>126</v>
      </c>
      <c r="D411" s="27"/>
    </row>
    <row r="412" spans="3:4" x14ac:dyDescent="0.35">
      <c r="C412" s="10">
        <f t="shared" ca="1" si="6"/>
        <v>126</v>
      </c>
      <c r="D412" s="27"/>
    </row>
    <row r="413" spans="3:4" x14ac:dyDescent="0.35">
      <c r="C413" s="10">
        <f t="shared" ca="1" si="6"/>
        <v>126</v>
      </c>
      <c r="D413" s="27"/>
    </row>
    <row r="414" spans="3:4" x14ac:dyDescent="0.35">
      <c r="C414" s="10">
        <f t="shared" ca="1" si="6"/>
        <v>126</v>
      </c>
      <c r="D414" s="27"/>
    </row>
    <row r="415" spans="3:4" x14ac:dyDescent="0.35">
      <c r="C415" s="10">
        <f t="shared" ca="1" si="6"/>
        <v>126</v>
      </c>
      <c r="D415" s="27"/>
    </row>
    <row r="416" spans="3:4" x14ac:dyDescent="0.35">
      <c r="C416" s="10">
        <f t="shared" ca="1" si="6"/>
        <v>126</v>
      </c>
      <c r="D416" s="27"/>
    </row>
    <row r="417" spans="3:4" x14ac:dyDescent="0.35">
      <c r="C417" s="10">
        <f t="shared" ca="1" si="6"/>
        <v>126</v>
      </c>
      <c r="D417" s="27"/>
    </row>
    <row r="418" spans="3:4" x14ac:dyDescent="0.35">
      <c r="C418" s="10">
        <f t="shared" ca="1" si="6"/>
        <v>126</v>
      </c>
      <c r="D418" s="27"/>
    </row>
    <row r="419" spans="3:4" x14ac:dyDescent="0.35">
      <c r="C419" s="10">
        <f t="shared" ca="1" si="6"/>
        <v>126</v>
      </c>
      <c r="D419" s="27"/>
    </row>
    <row r="420" spans="3:4" x14ac:dyDescent="0.35">
      <c r="C420" s="10">
        <f t="shared" ca="1" si="6"/>
        <v>126</v>
      </c>
      <c r="D420" s="27"/>
    </row>
    <row r="421" spans="3:4" x14ac:dyDescent="0.35">
      <c r="C421" s="10">
        <f t="shared" ca="1" si="6"/>
        <v>126</v>
      </c>
      <c r="D421" s="27"/>
    </row>
    <row r="422" spans="3:4" x14ac:dyDescent="0.35">
      <c r="C422" s="10">
        <f t="shared" ca="1" si="6"/>
        <v>126</v>
      </c>
      <c r="D422" s="27"/>
    </row>
    <row r="423" spans="3:4" x14ac:dyDescent="0.35">
      <c r="C423" s="10">
        <f t="shared" ca="1" si="6"/>
        <v>126</v>
      </c>
      <c r="D423" s="27"/>
    </row>
    <row r="424" spans="3:4" x14ac:dyDescent="0.35">
      <c r="C424" s="10">
        <f t="shared" ca="1" si="6"/>
        <v>126</v>
      </c>
      <c r="D424" s="27"/>
    </row>
    <row r="425" spans="3:4" x14ac:dyDescent="0.35">
      <c r="C425" s="10">
        <f t="shared" ca="1" si="6"/>
        <v>126</v>
      </c>
      <c r="D425" s="27"/>
    </row>
    <row r="426" spans="3:4" x14ac:dyDescent="0.35">
      <c r="C426" s="10">
        <f t="shared" ca="1" si="6"/>
        <v>126</v>
      </c>
      <c r="D426" s="27"/>
    </row>
    <row r="427" spans="3:4" x14ac:dyDescent="0.35">
      <c r="C427" s="10">
        <f t="shared" ca="1" si="6"/>
        <v>126</v>
      </c>
      <c r="D427" s="27"/>
    </row>
    <row r="428" spans="3:4" x14ac:dyDescent="0.35">
      <c r="C428" s="10">
        <f t="shared" ca="1" si="6"/>
        <v>126</v>
      </c>
      <c r="D428" s="27"/>
    </row>
    <row r="429" spans="3:4" x14ac:dyDescent="0.35">
      <c r="C429" s="10">
        <f t="shared" ca="1" si="6"/>
        <v>126</v>
      </c>
      <c r="D429" s="27"/>
    </row>
    <row r="430" spans="3:4" x14ac:dyDescent="0.35">
      <c r="C430" s="10">
        <f t="shared" ca="1" si="6"/>
        <v>126</v>
      </c>
      <c r="D430" s="27"/>
    </row>
    <row r="431" spans="3:4" x14ac:dyDescent="0.35">
      <c r="C431" s="10">
        <f t="shared" ca="1" si="6"/>
        <v>126</v>
      </c>
      <c r="D431" s="27"/>
    </row>
    <row r="432" spans="3:4" x14ac:dyDescent="0.35">
      <c r="C432" s="10">
        <f t="shared" ca="1" si="6"/>
        <v>126</v>
      </c>
      <c r="D432" s="27"/>
    </row>
    <row r="433" spans="3:4" x14ac:dyDescent="0.35">
      <c r="C433" s="10">
        <f t="shared" ca="1" si="6"/>
        <v>126</v>
      </c>
      <c r="D433" s="27"/>
    </row>
    <row r="434" spans="3:4" x14ac:dyDescent="0.35">
      <c r="C434" s="10">
        <f t="shared" ca="1" si="6"/>
        <v>126</v>
      </c>
      <c r="D434" s="27"/>
    </row>
    <row r="435" spans="3:4" x14ac:dyDescent="0.35">
      <c r="C435" s="10">
        <f t="shared" ca="1" si="6"/>
        <v>126</v>
      </c>
      <c r="D435" s="27"/>
    </row>
    <row r="436" spans="3:4" x14ac:dyDescent="0.35">
      <c r="C436" s="10">
        <f t="shared" ca="1" si="6"/>
        <v>126</v>
      </c>
      <c r="D436" s="27"/>
    </row>
    <row r="437" spans="3:4" x14ac:dyDescent="0.35">
      <c r="C437" s="10">
        <f t="shared" ca="1" si="6"/>
        <v>126</v>
      </c>
      <c r="D437" s="27"/>
    </row>
    <row r="438" spans="3:4" x14ac:dyDescent="0.35">
      <c r="C438" s="10">
        <f t="shared" ca="1" si="6"/>
        <v>126</v>
      </c>
      <c r="D438" s="27"/>
    </row>
    <row r="439" spans="3:4" x14ac:dyDescent="0.35">
      <c r="C439" s="10">
        <f t="shared" ca="1" si="6"/>
        <v>126</v>
      </c>
      <c r="D439" s="27"/>
    </row>
    <row r="440" spans="3:4" x14ac:dyDescent="0.35">
      <c r="C440" s="10">
        <f t="shared" ca="1" si="6"/>
        <v>126</v>
      </c>
      <c r="D440" s="27"/>
    </row>
    <row r="441" spans="3:4" x14ac:dyDescent="0.35">
      <c r="C441" s="10">
        <f t="shared" ca="1" si="6"/>
        <v>126</v>
      </c>
      <c r="D441" s="27"/>
    </row>
    <row r="442" spans="3:4" x14ac:dyDescent="0.35">
      <c r="C442" s="10">
        <f t="shared" ca="1" si="6"/>
        <v>126</v>
      </c>
      <c r="D442" s="27"/>
    </row>
    <row r="443" spans="3:4" x14ac:dyDescent="0.35">
      <c r="C443" s="10">
        <f t="shared" ca="1" si="6"/>
        <v>126</v>
      </c>
      <c r="D443" s="27"/>
    </row>
    <row r="444" spans="3:4" x14ac:dyDescent="0.35">
      <c r="C444" s="10">
        <f t="shared" ca="1" si="6"/>
        <v>126</v>
      </c>
      <c r="D444" s="27"/>
    </row>
    <row r="445" spans="3:4" x14ac:dyDescent="0.35">
      <c r="C445" s="10">
        <f t="shared" ca="1" si="6"/>
        <v>126</v>
      </c>
      <c r="D445" s="27"/>
    </row>
    <row r="446" spans="3:4" x14ac:dyDescent="0.35">
      <c r="C446" s="10">
        <f t="shared" ca="1" si="6"/>
        <v>126</v>
      </c>
      <c r="D446" s="27"/>
    </row>
    <row r="447" spans="3:4" x14ac:dyDescent="0.35">
      <c r="C447" s="10">
        <f t="shared" ca="1" si="6"/>
        <v>126</v>
      </c>
      <c r="D447" s="27"/>
    </row>
    <row r="448" spans="3:4" x14ac:dyDescent="0.35">
      <c r="C448" s="10">
        <f t="shared" ca="1" si="6"/>
        <v>126</v>
      </c>
      <c r="D448" s="27"/>
    </row>
    <row r="449" spans="3:4" x14ac:dyDescent="0.35">
      <c r="C449" s="10">
        <f t="shared" ca="1" si="6"/>
        <v>126</v>
      </c>
      <c r="D449" s="27"/>
    </row>
    <row r="450" spans="3:4" x14ac:dyDescent="0.35">
      <c r="C450" s="10">
        <f t="shared" ca="1" si="6"/>
        <v>126</v>
      </c>
      <c r="D450" s="27"/>
    </row>
    <row r="451" spans="3:4" x14ac:dyDescent="0.35">
      <c r="C451" s="10">
        <f t="shared" ref="C451:C514" ca="1" si="7">INT((TODAY()-B451)/365)</f>
        <v>126</v>
      </c>
      <c r="D451" s="27"/>
    </row>
    <row r="452" spans="3:4" x14ac:dyDescent="0.35">
      <c r="C452" s="10">
        <f t="shared" ca="1" si="7"/>
        <v>126</v>
      </c>
      <c r="D452" s="27"/>
    </row>
    <row r="453" spans="3:4" x14ac:dyDescent="0.35">
      <c r="C453" s="10">
        <f t="shared" ca="1" si="7"/>
        <v>126</v>
      </c>
      <c r="D453" s="27"/>
    </row>
    <row r="454" spans="3:4" x14ac:dyDescent="0.35">
      <c r="C454" s="10">
        <f t="shared" ca="1" si="7"/>
        <v>126</v>
      </c>
      <c r="D454" s="27"/>
    </row>
    <row r="455" spans="3:4" x14ac:dyDescent="0.35">
      <c r="C455" s="10">
        <f t="shared" ca="1" si="7"/>
        <v>126</v>
      </c>
      <c r="D455" s="27"/>
    </row>
    <row r="456" spans="3:4" x14ac:dyDescent="0.35">
      <c r="C456" s="10">
        <f t="shared" ca="1" si="7"/>
        <v>126</v>
      </c>
      <c r="D456" s="27"/>
    </row>
    <row r="457" spans="3:4" x14ac:dyDescent="0.35">
      <c r="C457" s="10">
        <f t="shared" ca="1" si="7"/>
        <v>126</v>
      </c>
      <c r="D457" s="27"/>
    </row>
    <row r="458" spans="3:4" x14ac:dyDescent="0.35">
      <c r="C458" s="10">
        <f t="shared" ca="1" si="7"/>
        <v>126</v>
      </c>
      <c r="D458" s="27"/>
    </row>
    <row r="459" spans="3:4" x14ac:dyDescent="0.35">
      <c r="C459" s="10">
        <f t="shared" ca="1" si="7"/>
        <v>126</v>
      </c>
      <c r="D459" s="27"/>
    </row>
    <row r="460" spans="3:4" x14ac:dyDescent="0.35">
      <c r="C460" s="10">
        <f t="shared" ca="1" si="7"/>
        <v>126</v>
      </c>
      <c r="D460" s="27"/>
    </row>
    <row r="461" spans="3:4" x14ac:dyDescent="0.35">
      <c r="C461" s="10">
        <f t="shared" ca="1" si="7"/>
        <v>126</v>
      </c>
      <c r="D461" s="27"/>
    </row>
    <row r="462" spans="3:4" x14ac:dyDescent="0.35">
      <c r="C462" s="10">
        <f t="shared" ca="1" si="7"/>
        <v>126</v>
      </c>
      <c r="D462" s="27"/>
    </row>
    <row r="463" spans="3:4" x14ac:dyDescent="0.35">
      <c r="C463" s="10">
        <f t="shared" ca="1" si="7"/>
        <v>126</v>
      </c>
      <c r="D463" s="27"/>
    </row>
    <row r="464" spans="3:4" x14ac:dyDescent="0.35">
      <c r="C464" s="10">
        <f t="shared" ca="1" si="7"/>
        <v>126</v>
      </c>
      <c r="D464" s="27"/>
    </row>
    <row r="465" spans="3:4" x14ac:dyDescent="0.35">
      <c r="C465" s="10">
        <f t="shared" ca="1" si="7"/>
        <v>126</v>
      </c>
      <c r="D465" s="27"/>
    </row>
    <row r="466" spans="3:4" x14ac:dyDescent="0.35">
      <c r="C466" s="10">
        <f t="shared" ca="1" si="7"/>
        <v>126</v>
      </c>
      <c r="D466" s="27"/>
    </row>
    <row r="467" spans="3:4" x14ac:dyDescent="0.35">
      <c r="C467" s="10">
        <f t="shared" ca="1" si="7"/>
        <v>126</v>
      </c>
      <c r="D467" s="27"/>
    </row>
    <row r="468" spans="3:4" x14ac:dyDescent="0.35">
      <c r="C468" s="10">
        <f t="shared" ca="1" si="7"/>
        <v>126</v>
      </c>
      <c r="D468" s="27"/>
    </row>
    <row r="469" spans="3:4" x14ac:dyDescent="0.35">
      <c r="C469" s="10">
        <f t="shared" ca="1" si="7"/>
        <v>126</v>
      </c>
      <c r="D469" s="27"/>
    </row>
    <row r="470" spans="3:4" x14ac:dyDescent="0.35">
      <c r="C470" s="10">
        <f t="shared" ca="1" si="7"/>
        <v>126</v>
      </c>
      <c r="D470" s="27"/>
    </row>
    <row r="471" spans="3:4" x14ac:dyDescent="0.35">
      <c r="C471" s="10">
        <f t="shared" ca="1" si="7"/>
        <v>126</v>
      </c>
      <c r="D471" s="27"/>
    </row>
    <row r="472" spans="3:4" x14ac:dyDescent="0.35">
      <c r="C472" s="10">
        <f t="shared" ca="1" si="7"/>
        <v>126</v>
      </c>
      <c r="D472" s="27"/>
    </row>
    <row r="473" spans="3:4" x14ac:dyDescent="0.35">
      <c r="C473" s="10">
        <f t="shared" ca="1" si="7"/>
        <v>126</v>
      </c>
      <c r="D473" s="27"/>
    </row>
    <row r="474" spans="3:4" x14ac:dyDescent="0.35">
      <c r="C474" s="10">
        <f t="shared" ca="1" si="7"/>
        <v>126</v>
      </c>
      <c r="D474" s="27"/>
    </row>
    <row r="475" spans="3:4" x14ac:dyDescent="0.35">
      <c r="C475" s="10">
        <f t="shared" ca="1" si="7"/>
        <v>126</v>
      </c>
      <c r="D475" s="27"/>
    </row>
    <row r="476" spans="3:4" x14ac:dyDescent="0.35">
      <c r="C476" s="10">
        <f t="shared" ca="1" si="7"/>
        <v>126</v>
      </c>
      <c r="D476" s="27"/>
    </row>
    <row r="477" spans="3:4" x14ac:dyDescent="0.35">
      <c r="C477" s="10">
        <f t="shared" ca="1" si="7"/>
        <v>126</v>
      </c>
      <c r="D477" s="27"/>
    </row>
    <row r="478" spans="3:4" x14ac:dyDescent="0.35">
      <c r="C478" s="10">
        <f t="shared" ca="1" si="7"/>
        <v>126</v>
      </c>
      <c r="D478" s="27"/>
    </row>
    <row r="479" spans="3:4" x14ac:dyDescent="0.35">
      <c r="C479" s="10">
        <f t="shared" ca="1" si="7"/>
        <v>126</v>
      </c>
      <c r="D479" s="27"/>
    </row>
    <row r="480" spans="3:4" x14ac:dyDescent="0.35">
      <c r="C480" s="10">
        <f t="shared" ca="1" si="7"/>
        <v>126</v>
      </c>
      <c r="D480" s="27"/>
    </row>
    <row r="481" spans="3:4" x14ac:dyDescent="0.35">
      <c r="C481" s="10">
        <f t="shared" ca="1" si="7"/>
        <v>126</v>
      </c>
      <c r="D481" s="27"/>
    </row>
    <row r="482" spans="3:4" x14ac:dyDescent="0.35">
      <c r="C482" s="10">
        <f t="shared" ca="1" si="7"/>
        <v>126</v>
      </c>
      <c r="D482" s="27"/>
    </row>
    <row r="483" spans="3:4" x14ac:dyDescent="0.35">
      <c r="C483" s="10">
        <f t="shared" ca="1" si="7"/>
        <v>126</v>
      </c>
      <c r="D483" s="27"/>
    </row>
    <row r="484" spans="3:4" x14ac:dyDescent="0.35">
      <c r="C484" s="10">
        <f t="shared" ca="1" si="7"/>
        <v>126</v>
      </c>
      <c r="D484" s="27"/>
    </row>
    <row r="485" spans="3:4" x14ac:dyDescent="0.35">
      <c r="C485" s="10">
        <f t="shared" ca="1" si="7"/>
        <v>126</v>
      </c>
      <c r="D485" s="27"/>
    </row>
    <row r="486" spans="3:4" x14ac:dyDescent="0.35">
      <c r="C486" s="10">
        <f t="shared" ca="1" si="7"/>
        <v>126</v>
      </c>
      <c r="D486" s="27"/>
    </row>
    <row r="487" spans="3:4" x14ac:dyDescent="0.35">
      <c r="C487" s="10">
        <f t="shared" ca="1" si="7"/>
        <v>126</v>
      </c>
      <c r="D487" s="27"/>
    </row>
    <row r="488" spans="3:4" x14ac:dyDescent="0.35">
      <c r="C488" s="10">
        <f t="shared" ca="1" si="7"/>
        <v>126</v>
      </c>
      <c r="D488" s="27"/>
    </row>
    <row r="489" spans="3:4" x14ac:dyDescent="0.35">
      <c r="C489" s="10">
        <f t="shared" ca="1" si="7"/>
        <v>126</v>
      </c>
      <c r="D489" s="27"/>
    </row>
    <row r="490" spans="3:4" x14ac:dyDescent="0.35">
      <c r="C490" s="10">
        <f t="shared" ca="1" si="7"/>
        <v>126</v>
      </c>
      <c r="D490" s="27"/>
    </row>
    <row r="491" spans="3:4" x14ac:dyDescent="0.35">
      <c r="C491" s="10">
        <f t="shared" ca="1" si="7"/>
        <v>126</v>
      </c>
      <c r="D491" s="27"/>
    </row>
    <row r="492" spans="3:4" x14ac:dyDescent="0.35">
      <c r="C492" s="10">
        <f t="shared" ca="1" si="7"/>
        <v>126</v>
      </c>
      <c r="D492" s="27"/>
    </row>
    <row r="493" spans="3:4" x14ac:dyDescent="0.35">
      <c r="C493" s="10">
        <f t="shared" ca="1" si="7"/>
        <v>126</v>
      </c>
      <c r="D493" s="27"/>
    </row>
    <row r="494" spans="3:4" x14ac:dyDescent="0.35">
      <c r="C494" s="10">
        <f t="shared" ca="1" si="7"/>
        <v>126</v>
      </c>
      <c r="D494" s="27"/>
    </row>
    <row r="495" spans="3:4" x14ac:dyDescent="0.35">
      <c r="C495" s="10">
        <f t="shared" ca="1" si="7"/>
        <v>126</v>
      </c>
      <c r="D495" s="27"/>
    </row>
    <row r="496" spans="3:4" x14ac:dyDescent="0.35">
      <c r="C496" s="10">
        <f t="shared" ca="1" si="7"/>
        <v>126</v>
      </c>
      <c r="D496" s="27"/>
    </row>
    <row r="497" spans="3:4" x14ac:dyDescent="0.35">
      <c r="C497" s="10">
        <f t="shared" ca="1" si="7"/>
        <v>126</v>
      </c>
      <c r="D497" s="27"/>
    </row>
    <row r="498" spans="3:4" x14ac:dyDescent="0.35">
      <c r="C498" s="10">
        <f t="shared" ca="1" si="7"/>
        <v>126</v>
      </c>
      <c r="D498" s="27"/>
    </row>
    <row r="499" spans="3:4" x14ac:dyDescent="0.35">
      <c r="C499" s="10">
        <f t="shared" ca="1" si="7"/>
        <v>126</v>
      </c>
      <c r="D499" s="27"/>
    </row>
    <row r="500" spans="3:4" x14ac:dyDescent="0.35">
      <c r="C500" s="10">
        <f t="shared" ca="1" si="7"/>
        <v>126</v>
      </c>
      <c r="D500" s="27"/>
    </row>
    <row r="501" spans="3:4" x14ac:dyDescent="0.35">
      <c r="C501" s="10">
        <f t="shared" ca="1" si="7"/>
        <v>126</v>
      </c>
      <c r="D501" s="27"/>
    </row>
    <row r="502" spans="3:4" x14ac:dyDescent="0.35">
      <c r="C502" s="10">
        <f t="shared" ca="1" si="7"/>
        <v>126</v>
      </c>
      <c r="D502" s="27"/>
    </row>
    <row r="503" spans="3:4" x14ac:dyDescent="0.35">
      <c r="C503" s="10">
        <f t="shared" ca="1" si="7"/>
        <v>126</v>
      </c>
      <c r="D503" s="27"/>
    </row>
    <row r="504" spans="3:4" x14ac:dyDescent="0.35">
      <c r="C504" s="10">
        <f t="shared" ca="1" si="7"/>
        <v>126</v>
      </c>
      <c r="D504" s="27"/>
    </row>
    <row r="505" spans="3:4" x14ac:dyDescent="0.35">
      <c r="C505" s="10">
        <f t="shared" ca="1" si="7"/>
        <v>126</v>
      </c>
      <c r="D505" s="27"/>
    </row>
    <row r="506" spans="3:4" x14ac:dyDescent="0.35">
      <c r="C506" s="10">
        <f t="shared" ca="1" si="7"/>
        <v>126</v>
      </c>
      <c r="D506" s="27"/>
    </row>
    <row r="507" spans="3:4" x14ac:dyDescent="0.35">
      <c r="C507" s="10">
        <f t="shared" ca="1" si="7"/>
        <v>126</v>
      </c>
      <c r="D507" s="27"/>
    </row>
    <row r="508" spans="3:4" x14ac:dyDescent="0.35">
      <c r="C508" s="10">
        <f t="shared" ca="1" si="7"/>
        <v>126</v>
      </c>
      <c r="D508" s="27"/>
    </row>
    <row r="509" spans="3:4" x14ac:dyDescent="0.35">
      <c r="C509" s="10">
        <f t="shared" ca="1" si="7"/>
        <v>126</v>
      </c>
      <c r="D509" s="27"/>
    </row>
    <row r="510" spans="3:4" x14ac:dyDescent="0.35">
      <c r="C510" s="10">
        <f t="shared" ca="1" si="7"/>
        <v>126</v>
      </c>
      <c r="D510" s="27"/>
    </row>
    <row r="511" spans="3:4" x14ac:dyDescent="0.35">
      <c r="C511" s="10">
        <f t="shared" ca="1" si="7"/>
        <v>126</v>
      </c>
      <c r="D511" s="27"/>
    </row>
    <row r="512" spans="3:4" x14ac:dyDescent="0.35">
      <c r="C512" s="10">
        <f t="shared" ca="1" si="7"/>
        <v>126</v>
      </c>
      <c r="D512" s="27"/>
    </row>
    <row r="513" spans="3:4" x14ac:dyDescent="0.35">
      <c r="C513" s="10">
        <f t="shared" ca="1" si="7"/>
        <v>126</v>
      </c>
      <c r="D513" s="27"/>
    </row>
    <row r="514" spans="3:4" x14ac:dyDescent="0.35">
      <c r="C514" s="10">
        <f t="shared" ca="1" si="7"/>
        <v>126</v>
      </c>
      <c r="D514" s="27"/>
    </row>
    <row r="515" spans="3:4" x14ac:dyDescent="0.35">
      <c r="C515" s="10">
        <f t="shared" ref="C515:C578" ca="1" si="8">INT((TODAY()-B515)/365)</f>
        <v>126</v>
      </c>
      <c r="D515" s="27"/>
    </row>
    <row r="516" spans="3:4" x14ac:dyDescent="0.35">
      <c r="C516" s="10">
        <f t="shared" ca="1" si="8"/>
        <v>126</v>
      </c>
      <c r="D516" s="27"/>
    </row>
    <row r="517" spans="3:4" x14ac:dyDescent="0.35">
      <c r="C517" s="10">
        <f t="shared" ca="1" si="8"/>
        <v>126</v>
      </c>
      <c r="D517" s="27"/>
    </row>
    <row r="518" spans="3:4" x14ac:dyDescent="0.35">
      <c r="C518" s="10">
        <f t="shared" ca="1" si="8"/>
        <v>126</v>
      </c>
      <c r="D518" s="27"/>
    </row>
    <row r="519" spans="3:4" x14ac:dyDescent="0.35">
      <c r="C519" s="10">
        <f t="shared" ca="1" si="8"/>
        <v>126</v>
      </c>
      <c r="D519" s="27"/>
    </row>
    <row r="520" spans="3:4" x14ac:dyDescent="0.35">
      <c r="C520" s="10">
        <f t="shared" ca="1" si="8"/>
        <v>126</v>
      </c>
      <c r="D520" s="27"/>
    </row>
    <row r="521" spans="3:4" x14ac:dyDescent="0.35">
      <c r="C521" s="10">
        <f t="shared" ca="1" si="8"/>
        <v>126</v>
      </c>
      <c r="D521" s="27"/>
    </row>
    <row r="522" spans="3:4" x14ac:dyDescent="0.35">
      <c r="C522" s="10">
        <f t="shared" ca="1" si="8"/>
        <v>126</v>
      </c>
      <c r="D522" s="27"/>
    </row>
    <row r="523" spans="3:4" x14ac:dyDescent="0.35">
      <c r="C523" s="10">
        <f t="shared" ca="1" si="8"/>
        <v>126</v>
      </c>
      <c r="D523" s="27"/>
    </row>
    <row r="524" spans="3:4" x14ac:dyDescent="0.35">
      <c r="C524" s="10">
        <f t="shared" ca="1" si="8"/>
        <v>126</v>
      </c>
      <c r="D524" s="27"/>
    </row>
    <row r="525" spans="3:4" x14ac:dyDescent="0.35">
      <c r="C525" s="10">
        <f t="shared" ca="1" si="8"/>
        <v>126</v>
      </c>
      <c r="D525" s="27"/>
    </row>
    <row r="526" spans="3:4" x14ac:dyDescent="0.35">
      <c r="C526" s="10">
        <f t="shared" ca="1" si="8"/>
        <v>126</v>
      </c>
      <c r="D526" s="27"/>
    </row>
    <row r="527" spans="3:4" x14ac:dyDescent="0.35">
      <c r="C527" s="10">
        <f t="shared" ca="1" si="8"/>
        <v>126</v>
      </c>
      <c r="D527" s="27"/>
    </row>
    <row r="528" spans="3:4" x14ac:dyDescent="0.35">
      <c r="C528" s="10">
        <f t="shared" ca="1" si="8"/>
        <v>126</v>
      </c>
      <c r="D528" s="27"/>
    </row>
    <row r="529" spans="3:4" x14ac:dyDescent="0.35">
      <c r="C529" s="10">
        <f t="shared" ca="1" si="8"/>
        <v>126</v>
      </c>
      <c r="D529" s="27"/>
    </row>
    <row r="530" spans="3:4" x14ac:dyDescent="0.35">
      <c r="C530" s="10">
        <f t="shared" ca="1" si="8"/>
        <v>126</v>
      </c>
      <c r="D530" s="27"/>
    </row>
    <row r="531" spans="3:4" x14ac:dyDescent="0.35">
      <c r="C531" s="10">
        <f t="shared" ca="1" si="8"/>
        <v>126</v>
      </c>
      <c r="D531" s="27"/>
    </row>
    <row r="532" spans="3:4" x14ac:dyDescent="0.35">
      <c r="C532" s="10">
        <f t="shared" ca="1" si="8"/>
        <v>126</v>
      </c>
      <c r="D532" s="27"/>
    </row>
    <row r="533" spans="3:4" x14ac:dyDescent="0.35">
      <c r="C533" s="10">
        <f t="shared" ca="1" si="8"/>
        <v>126</v>
      </c>
      <c r="D533" s="27"/>
    </row>
    <row r="534" spans="3:4" x14ac:dyDescent="0.35">
      <c r="C534" s="10">
        <f t="shared" ca="1" si="8"/>
        <v>126</v>
      </c>
      <c r="D534" s="27"/>
    </row>
    <row r="535" spans="3:4" x14ac:dyDescent="0.35">
      <c r="C535" s="10">
        <f t="shared" ca="1" si="8"/>
        <v>126</v>
      </c>
      <c r="D535" s="27"/>
    </row>
    <row r="536" spans="3:4" x14ac:dyDescent="0.35">
      <c r="C536" s="10">
        <f t="shared" ca="1" si="8"/>
        <v>126</v>
      </c>
      <c r="D536" s="27"/>
    </row>
    <row r="537" spans="3:4" x14ac:dyDescent="0.35">
      <c r="C537" s="10">
        <f t="shared" ca="1" si="8"/>
        <v>126</v>
      </c>
      <c r="D537" s="27"/>
    </row>
    <row r="538" spans="3:4" x14ac:dyDescent="0.35">
      <c r="C538" s="10">
        <f t="shared" ca="1" si="8"/>
        <v>126</v>
      </c>
      <c r="D538" s="27"/>
    </row>
    <row r="539" spans="3:4" x14ac:dyDescent="0.35">
      <c r="C539" s="10">
        <f t="shared" ca="1" si="8"/>
        <v>126</v>
      </c>
      <c r="D539" s="27"/>
    </row>
    <row r="540" spans="3:4" x14ac:dyDescent="0.35">
      <c r="C540" s="10">
        <f t="shared" ca="1" si="8"/>
        <v>126</v>
      </c>
      <c r="D540" s="27"/>
    </row>
    <row r="541" spans="3:4" x14ac:dyDescent="0.35">
      <c r="C541" s="10">
        <f t="shared" ca="1" si="8"/>
        <v>126</v>
      </c>
      <c r="D541" s="27"/>
    </row>
    <row r="542" spans="3:4" x14ac:dyDescent="0.35">
      <c r="C542" s="10">
        <f t="shared" ca="1" si="8"/>
        <v>126</v>
      </c>
      <c r="D542" s="27"/>
    </row>
    <row r="543" spans="3:4" x14ac:dyDescent="0.35">
      <c r="C543" s="10">
        <f t="shared" ca="1" si="8"/>
        <v>126</v>
      </c>
      <c r="D543" s="27"/>
    </row>
    <row r="544" spans="3:4" x14ac:dyDescent="0.35">
      <c r="C544" s="10">
        <f t="shared" ca="1" si="8"/>
        <v>126</v>
      </c>
      <c r="D544" s="27"/>
    </row>
    <row r="545" spans="3:4" x14ac:dyDescent="0.35">
      <c r="C545" s="10">
        <f t="shared" ca="1" si="8"/>
        <v>126</v>
      </c>
      <c r="D545" s="27"/>
    </row>
    <row r="546" spans="3:4" x14ac:dyDescent="0.35">
      <c r="C546" s="10">
        <f t="shared" ca="1" si="8"/>
        <v>126</v>
      </c>
      <c r="D546" s="27"/>
    </row>
    <row r="547" spans="3:4" x14ac:dyDescent="0.35">
      <c r="C547" s="10">
        <f t="shared" ca="1" si="8"/>
        <v>126</v>
      </c>
      <c r="D547" s="27"/>
    </row>
    <row r="548" spans="3:4" x14ac:dyDescent="0.35">
      <c r="C548" s="10">
        <f t="shared" ca="1" si="8"/>
        <v>126</v>
      </c>
      <c r="D548" s="27"/>
    </row>
    <row r="549" spans="3:4" x14ac:dyDescent="0.35">
      <c r="C549" s="10">
        <f t="shared" ca="1" si="8"/>
        <v>126</v>
      </c>
      <c r="D549" s="27"/>
    </row>
    <row r="550" spans="3:4" x14ac:dyDescent="0.35">
      <c r="C550" s="10">
        <f t="shared" ca="1" si="8"/>
        <v>126</v>
      </c>
      <c r="D550" s="27"/>
    </row>
    <row r="551" spans="3:4" x14ac:dyDescent="0.35">
      <c r="C551" s="10">
        <f t="shared" ca="1" si="8"/>
        <v>126</v>
      </c>
      <c r="D551" s="27"/>
    </row>
    <row r="552" spans="3:4" x14ac:dyDescent="0.35">
      <c r="C552" s="10">
        <f t="shared" ca="1" si="8"/>
        <v>126</v>
      </c>
      <c r="D552" s="27"/>
    </row>
    <row r="553" spans="3:4" x14ac:dyDescent="0.35">
      <c r="C553" s="10">
        <f t="shared" ca="1" si="8"/>
        <v>126</v>
      </c>
      <c r="D553" s="27"/>
    </row>
    <row r="554" spans="3:4" x14ac:dyDescent="0.35">
      <c r="C554" s="10">
        <f t="shared" ca="1" si="8"/>
        <v>126</v>
      </c>
      <c r="D554" s="27"/>
    </row>
    <row r="555" spans="3:4" x14ac:dyDescent="0.35">
      <c r="C555" s="10">
        <f t="shared" ca="1" si="8"/>
        <v>126</v>
      </c>
      <c r="D555" s="27"/>
    </row>
    <row r="556" spans="3:4" x14ac:dyDescent="0.35">
      <c r="C556" s="10">
        <f t="shared" ca="1" si="8"/>
        <v>126</v>
      </c>
      <c r="D556" s="27"/>
    </row>
    <row r="557" spans="3:4" x14ac:dyDescent="0.35">
      <c r="C557" s="10">
        <f t="shared" ca="1" si="8"/>
        <v>126</v>
      </c>
      <c r="D557" s="27"/>
    </row>
    <row r="558" spans="3:4" x14ac:dyDescent="0.35">
      <c r="C558" s="10">
        <f t="shared" ca="1" si="8"/>
        <v>126</v>
      </c>
      <c r="D558" s="27"/>
    </row>
    <row r="559" spans="3:4" x14ac:dyDescent="0.35">
      <c r="C559" s="10">
        <f t="shared" ca="1" si="8"/>
        <v>126</v>
      </c>
      <c r="D559" s="27"/>
    </row>
    <row r="560" spans="3:4" x14ac:dyDescent="0.35">
      <c r="C560" s="10">
        <f t="shared" ca="1" si="8"/>
        <v>126</v>
      </c>
      <c r="D560" s="27"/>
    </row>
    <row r="561" spans="3:4" x14ac:dyDescent="0.35">
      <c r="C561" s="10">
        <f t="shared" ca="1" si="8"/>
        <v>126</v>
      </c>
      <c r="D561" s="27"/>
    </row>
    <row r="562" spans="3:4" x14ac:dyDescent="0.35">
      <c r="C562" s="10">
        <f t="shared" ca="1" si="8"/>
        <v>126</v>
      </c>
      <c r="D562" s="27"/>
    </row>
    <row r="563" spans="3:4" x14ac:dyDescent="0.35">
      <c r="C563" s="10">
        <f t="shared" ca="1" si="8"/>
        <v>126</v>
      </c>
      <c r="D563" s="27"/>
    </row>
    <row r="564" spans="3:4" x14ac:dyDescent="0.35">
      <c r="C564" s="10">
        <f t="shared" ca="1" si="8"/>
        <v>126</v>
      </c>
      <c r="D564" s="27"/>
    </row>
    <row r="565" spans="3:4" x14ac:dyDescent="0.35">
      <c r="C565" s="10">
        <f t="shared" ca="1" si="8"/>
        <v>126</v>
      </c>
      <c r="D565" s="27"/>
    </row>
    <row r="566" spans="3:4" x14ac:dyDescent="0.35">
      <c r="C566" s="10">
        <f t="shared" ca="1" si="8"/>
        <v>126</v>
      </c>
      <c r="D566" s="27"/>
    </row>
    <row r="567" spans="3:4" x14ac:dyDescent="0.35">
      <c r="C567" s="10">
        <f t="shared" ca="1" si="8"/>
        <v>126</v>
      </c>
      <c r="D567" s="27"/>
    </row>
    <row r="568" spans="3:4" x14ac:dyDescent="0.35">
      <c r="C568" s="10">
        <f t="shared" ca="1" si="8"/>
        <v>126</v>
      </c>
      <c r="D568" s="27"/>
    </row>
    <row r="569" spans="3:4" x14ac:dyDescent="0.35">
      <c r="C569" s="10">
        <f t="shared" ca="1" si="8"/>
        <v>126</v>
      </c>
      <c r="D569" s="27"/>
    </row>
    <row r="570" spans="3:4" x14ac:dyDescent="0.35">
      <c r="C570" s="10">
        <f t="shared" ca="1" si="8"/>
        <v>126</v>
      </c>
      <c r="D570" s="27"/>
    </row>
    <row r="571" spans="3:4" x14ac:dyDescent="0.35">
      <c r="C571" s="10">
        <f t="shared" ca="1" si="8"/>
        <v>126</v>
      </c>
      <c r="D571" s="27"/>
    </row>
    <row r="572" spans="3:4" x14ac:dyDescent="0.35">
      <c r="C572" s="10">
        <f t="shared" ca="1" si="8"/>
        <v>126</v>
      </c>
      <c r="D572" s="27"/>
    </row>
    <row r="573" spans="3:4" x14ac:dyDescent="0.35">
      <c r="C573" s="10">
        <f t="shared" ca="1" si="8"/>
        <v>126</v>
      </c>
      <c r="D573" s="27"/>
    </row>
    <row r="574" spans="3:4" x14ac:dyDescent="0.35">
      <c r="C574" s="10">
        <f t="shared" ca="1" si="8"/>
        <v>126</v>
      </c>
      <c r="D574" s="27"/>
    </row>
    <row r="575" spans="3:4" x14ac:dyDescent="0.35">
      <c r="C575" s="10">
        <f t="shared" ca="1" si="8"/>
        <v>126</v>
      </c>
      <c r="D575" s="27"/>
    </row>
    <row r="576" spans="3:4" x14ac:dyDescent="0.35">
      <c r="C576" s="10">
        <f t="shared" ca="1" si="8"/>
        <v>126</v>
      </c>
      <c r="D576" s="27"/>
    </row>
    <row r="577" spans="3:4" x14ac:dyDescent="0.35">
      <c r="C577" s="10">
        <f t="shared" ca="1" si="8"/>
        <v>126</v>
      </c>
      <c r="D577" s="27"/>
    </row>
    <row r="578" spans="3:4" x14ac:dyDescent="0.35">
      <c r="C578" s="10">
        <f t="shared" ca="1" si="8"/>
        <v>126</v>
      </c>
      <c r="D578" s="27"/>
    </row>
    <row r="579" spans="3:4" x14ac:dyDescent="0.35">
      <c r="C579" s="10">
        <f t="shared" ref="C579:C642" ca="1" si="9">INT((TODAY()-B579)/365)</f>
        <v>126</v>
      </c>
      <c r="D579" s="27"/>
    </row>
    <row r="580" spans="3:4" x14ac:dyDescent="0.35">
      <c r="C580" s="10">
        <f t="shared" ca="1" si="9"/>
        <v>126</v>
      </c>
      <c r="D580" s="27"/>
    </row>
    <row r="581" spans="3:4" x14ac:dyDescent="0.35">
      <c r="C581" s="10">
        <f t="shared" ca="1" si="9"/>
        <v>126</v>
      </c>
      <c r="D581" s="27"/>
    </row>
    <row r="582" spans="3:4" x14ac:dyDescent="0.35">
      <c r="C582" s="10">
        <f t="shared" ca="1" si="9"/>
        <v>126</v>
      </c>
      <c r="D582" s="27"/>
    </row>
    <row r="583" spans="3:4" x14ac:dyDescent="0.35">
      <c r="C583" s="10">
        <f t="shared" ca="1" si="9"/>
        <v>126</v>
      </c>
      <c r="D583" s="27"/>
    </row>
    <row r="584" spans="3:4" x14ac:dyDescent="0.35">
      <c r="C584" s="10">
        <f t="shared" ca="1" si="9"/>
        <v>126</v>
      </c>
      <c r="D584" s="27"/>
    </row>
    <row r="585" spans="3:4" x14ac:dyDescent="0.35">
      <c r="C585" s="10">
        <f t="shared" ca="1" si="9"/>
        <v>126</v>
      </c>
      <c r="D585" s="27"/>
    </row>
    <row r="586" spans="3:4" x14ac:dyDescent="0.35">
      <c r="C586" s="10">
        <f t="shared" ca="1" si="9"/>
        <v>126</v>
      </c>
      <c r="D586" s="27"/>
    </row>
    <row r="587" spans="3:4" x14ac:dyDescent="0.35">
      <c r="C587" s="10">
        <f t="shared" ca="1" si="9"/>
        <v>126</v>
      </c>
      <c r="D587" s="27"/>
    </row>
    <row r="588" spans="3:4" x14ac:dyDescent="0.35">
      <c r="C588" s="10">
        <f t="shared" ca="1" si="9"/>
        <v>126</v>
      </c>
      <c r="D588" s="27"/>
    </row>
    <row r="589" spans="3:4" x14ac:dyDescent="0.35">
      <c r="C589" s="10">
        <f t="shared" ca="1" si="9"/>
        <v>126</v>
      </c>
      <c r="D589" s="27"/>
    </row>
    <row r="590" spans="3:4" x14ac:dyDescent="0.35">
      <c r="C590" s="10">
        <f t="shared" ca="1" si="9"/>
        <v>126</v>
      </c>
      <c r="D590" s="27"/>
    </row>
    <row r="591" spans="3:4" x14ac:dyDescent="0.35">
      <c r="C591" s="10">
        <f t="shared" ca="1" si="9"/>
        <v>126</v>
      </c>
      <c r="D591" s="27"/>
    </row>
    <row r="592" spans="3:4" x14ac:dyDescent="0.35">
      <c r="C592" s="10">
        <f t="shared" ca="1" si="9"/>
        <v>126</v>
      </c>
      <c r="D592" s="27"/>
    </row>
    <row r="593" spans="3:4" x14ac:dyDescent="0.35">
      <c r="C593" s="10">
        <f t="shared" ca="1" si="9"/>
        <v>126</v>
      </c>
      <c r="D593" s="27"/>
    </row>
    <row r="594" spans="3:4" x14ac:dyDescent="0.35">
      <c r="C594" s="10">
        <f t="shared" ca="1" si="9"/>
        <v>126</v>
      </c>
      <c r="D594" s="27"/>
    </row>
    <row r="595" spans="3:4" x14ac:dyDescent="0.35">
      <c r="C595" s="10">
        <f t="shared" ca="1" si="9"/>
        <v>126</v>
      </c>
      <c r="D595" s="27"/>
    </row>
    <row r="596" spans="3:4" x14ac:dyDescent="0.35">
      <c r="C596" s="10">
        <f t="shared" ca="1" si="9"/>
        <v>126</v>
      </c>
      <c r="D596" s="27"/>
    </row>
    <row r="597" spans="3:4" x14ac:dyDescent="0.35">
      <c r="C597" s="10">
        <f t="shared" ca="1" si="9"/>
        <v>126</v>
      </c>
      <c r="D597" s="27"/>
    </row>
    <row r="598" spans="3:4" x14ac:dyDescent="0.35">
      <c r="C598" s="10">
        <f t="shared" ca="1" si="9"/>
        <v>126</v>
      </c>
      <c r="D598" s="27"/>
    </row>
    <row r="599" spans="3:4" x14ac:dyDescent="0.35">
      <c r="C599" s="10">
        <f t="shared" ca="1" si="9"/>
        <v>126</v>
      </c>
      <c r="D599" s="27"/>
    </row>
    <row r="600" spans="3:4" x14ac:dyDescent="0.35">
      <c r="C600" s="10">
        <f t="shared" ca="1" si="9"/>
        <v>126</v>
      </c>
      <c r="D600" s="27"/>
    </row>
    <row r="601" spans="3:4" x14ac:dyDescent="0.35">
      <c r="C601" s="10">
        <f t="shared" ca="1" si="9"/>
        <v>126</v>
      </c>
      <c r="D601" s="27"/>
    </row>
    <row r="602" spans="3:4" x14ac:dyDescent="0.35">
      <c r="C602" s="10">
        <f t="shared" ca="1" si="9"/>
        <v>126</v>
      </c>
      <c r="D602" s="27"/>
    </row>
    <row r="603" spans="3:4" x14ac:dyDescent="0.35">
      <c r="C603" s="10">
        <f t="shared" ca="1" si="9"/>
        <v>126</v>
      </c>
      <c r="D603" s="27"/>
    </row>
    <row r="604" spans="3:4" x14ac:dyDescent="0.35">
      <c r="C604" s="10">
        <f t="shared" ca="1" si="9"/>
        <v>126</v>
      </c>
      <c r="D604" s="27"/>
    </row>
    <row r="605" spans="3:4" x14ac:dyDescent="0.35">
      <c r="C605" s="10">
        <f t="shared" ca="1" si="9"/>
        <v>126</v>
      </c>
      <c r="D605" s="27"/>
    </row>
    <row r="606" spans="3:4" x14ac:dyDescent="0.35">
      <c r="C606" s="10">
        <f t="shared" ca="1" si="9"/>
        <v>126</v>
      </c>
      <c r="D606" s="27"/>
    </row>
    <row r="607" spans="3:4" x14ac:dyDescent="0.35">
      <c r="C607" s="10">
        <f t="shared" ca="1" si="9"/>
        <v>126</v>
      </c>
      <c r="D607" s="27"/>
    </row>
    <row r="608" spans="3:4" x14ac:dyDescent="0.35">
      <c r="C608" s="10">
        <f t="shared" ca="1" si="9"/>
        <v>126</v>
      </c>
      <c r="D608" s="27"/>
    </row>
    <row r="609" spans="3:4" x14ac:dyDescent="0.35">
      <c r="C609" s="10">
        <f t="shared" ca="1" si="9"/>
        <v>126</v>
      </c>
      <c r="D609" s="27"/>
    </row>
    <row r="610" spans="3:4" x14ac:dyDescent="0.35">
      <c r="C610" s="10">
        <f t="shared" ca="1" si="9"/>
        <v>126</v>
      </c>
      <c r="D610" s="27"/>
    </row>
    <row r="611" spans="3:4" x14ac:dyDescent="0.35">
      <c r="C611" s="10">
        <f t="shared" ca="1" si="9"/>
        <v>126</v>
      </c>
      <c r="D611" s="27"/>
    </row>
    <row r="612" spans="3:4" x14ac:dyDescent="0.35">
      <c r="C612" s="10">
        <f t="shared" ca="1" si="9"/>
        <v>126</v>
      </c>
      <c r="D612" s="27"/>
    </row>
    <row r="613" spans="3:4" x14ac:dyDescent="0.35">
      <c r="C613" s="10">
        <f t="shared" ca="1" si="9"/>
        <v>126</v>
      </c>
      <c r="D613" s="27"/>
    </row>
    <row r="614" spans="3:4" x14ac:dyDescent="0.35">
      <c r="C614" s="10">
        <f t="shared" ca="1" si="9"/>
        <v>126</v>
      </c>
      <c r="D614" s="27"/>
    </row>
    <row r="615" spans="3:4" x14ac:dyDescent="0.35">
      <c r="C615" s="10">
        <f t="shared" ca="1" si="9"/>
        <v>126</v>
      </c>
      <c r="D615" s="27"/>
    </row>
    <row r="616" spans="3:4" x14ac:dyDescent="0.35">
      <c r="C616" s="10">
        <f t="shared" ca="1" si="9"/>
        <v>126</v>
      </c>
      <c r="D616" s="27"/>
    </row>
    <row r="617" spans="3:4" x14ac:dyDescent="0.35">
      <c r="C617" s="10">
        <f t="shared" ca="1" si="9"/>
        <v>126</v>
      </c>
      <c r="D617" s="27"/>
    </row>
    <row r="618" spans="3:4" x14ac:dyDescent="0.35">
      <c r="C618" s="10">
        <f t="shared" ca="1" si="9"/>
        <v>126</v>
      </c>
      <c r="D618" s="27"/>
    </row>
    <row r="619" spans="3:4" x14ac:dyDescent="0.35">
      <c r="C619" s="10">
        <f t="shared" ca="1" si="9"/>
        <v>126</v>
      </c>
      <c r="D619" s="27"/>
    </row>
    <row r="620" spans="3:4" x14ac:dyDescent="0.35">
      <c r="C620" s="10">
        <f t="shared" ca="1" si="9"/>
        <v>126</v>
      </c>
      <c r="D620" s="27"/>
    </row>
    <row r="621" spans="3:4" x14ac:dyDescent="0.35">
      <c r="C621" s="10">
        <f t="shared" ca="1" si="9"/>
        <v>126</v>
      </c>
      <c r="D621" s="27"/>
    </row>
    <row r="622" spans="3:4" x14ac:dyDescent="0.35">
      <c r="C622" s="10">
        <f t="shared" ca="1" si="9"/>
        <v>126</v>
      </c>
      <c r="D622" s="27"/>
    </row>
    <row r="623" spans="3:4" x14ac:dyDescent="0.35">
      <c r="C623" s="10">
        <f t="shared" ca="1" si="9"/>
        <v>126</v>
      </c>
      <c r="D623" s="27"/>
    </row>
    <row r="624" spans="3:4" x14ac:dyDescent="0.35">
      <c r="C624" s="10">
        <f t="shared" ca="1" si="9"/>
        <v>126</v>
      </c>
      <c r="D624" s="27"/>
    </row>
    <row r="625" spans="3:4" x14ac:dyDescent="0.35">
      <c r="C625" s="10">
        <f t="shared" ca="1" si="9"/>
        <v>126</v>
      </c>
      <c r="D625" s="27"/>
    </row>
    <row r="626" spans="3:4" x14ac:dyDescent="0.35">
      <c r="C626" s="10">
        <f t="shared" ca="1" si="9"/>
        <v>126</v>
      </c>
      <c r="D626" s="27"/>
    </row>
    <row r="627" spans="3:4" x14ac:dyDescent="0.35">
      <c r="C627" s="10">
        <f t="shared" ca="1" si="9"/>
        <v>126</v>
      </c>
      <c r="D627" s="27"/>
    </row>
    <row r="628" spans="3:4" x14ac:dyDescent="0.35">
      <c r="C628" s="10">
        <f t="shared" ca="1" si="9"/>
        <v>126</v>
      </c>
      <c r="D628" s="27"/>
    </row>
    <row r="629" spans="3:4" x14ac:dyDescent="0.35">
      <c r="C629" s="10">
        <f t="shared" ca="1" si="9"/>
        <v>126</v>
      </c>
      <c r="D629" s="27"/>
    </row>
    <row r="630" spans="3:4" x14ac:dyDescent="0.35">
      <c r="C630" s="10">
        <f t="shared" ca="1" si="9"/>
        <v>126</v>
      </c>
      <c r="D630" s="27"/>
    </row>
    <row r="631" spans="3:4" x14ac:dyDescent="0.35">
      <c r="C631" s="10">
        <f t="shared" ca="1" si="9"/>
        <v>126</v>
      </c>
      <c r="D631" s="27"/>
    </row>
    <row r="632" spans="3:4" x14ac:dyDescent="0.35">
      <c r="C632" s="10">
        <f t="shared" ca="1" si="9"/>
        <v>126</v>
      </c>
      <c r="D632" s="27"/>
    </row>
    <row r="633" spans="3:4" x14ac:dyDescent="0.35">
      <c r="C633" s="10">
        <f t="shared" ca="1" si="9"/>
        <v>126</v>
      </c>
      <c r="D633" s="27"/>
    </row>
    <row r="634" spans="3:4" x14ac:dyDescent="0.35">
      <c r="C634" s="10">
        <f t="shared" ca="1" si="9"/>
        <v>126</v>
      </c>
      <c r="D634" s="27"/>
    </row>
    <row r="635" spans="3:4" x14ac:dyDescent="0.35">
      <c r="C635" s="10">
        <f t="shared" ca="1" si="9"/>
        <v>126</v>
      </c>
      <c r="D635" s="27"/>
    </row>
    <row r="636" spans="3:4" x14ac:dyDescent="0.35">
      <c r="C636" s="10">
        <f t="shared" ca="1" si="9"/>
        <v>126</v>
      </c>
      <c r="D636" s="27"/>
    </row>
    <row r="637" spans="3:4" x14ac:dyDescent="0.35">
      <c r="C637" s="10">
        <f t="shared" ca="1" si="9"/>
        <v>126</v>
      </c>
      <c r="D637" s="27"/>
    </row>
    <row r="638" spans="3:4" x14ac:dyDescent="0.35">
      <c r="C638" s="10">
        <f t="shared" ca="1" si="9"/>
        <v>126</v>
      </c>
      <c r="D638" s="27"/>
    </row>
    <row r="639" spans="3:4" x14ac:dyDescent="0.35">
      <c r="C639" s="10">
        <f t="shared" ca="1" si="9"/>
        <v>126</v>
      </c>
      <c r="D639" s="27"/>
    </row>
    <row r="640" spans="3:4" x14ac:dyDescent="0.35">
      <c r="C640" s="10">
        <f t="shared" ca="1" si="9"/>
        <v>126</v>
      </c>
      <c r="D640" s="27"/>
    </row>
    <row r="641" spans="3:4" x14ac:dyDescent="0.35">
      <c r="C641" s="10">
        <f t="shared" ca="1" si="9"/>
        <v>126</v>
      </c>
      <c r="D641" s="27"/>
    </row>
    <row r="642" spans="3:4" x14ac:dyDescent="0.35">
      <c r="C642" s="10">
        <f t="shared" ca="1" si="9"/>
        <v>126</v>
      </c>
      <c r="D642" s="27"/>
    </row>
    <row r="643" spans="3:4" x14ac:dyDescent="0.35">
      <c r="C643" s="10">
        <f t="shared" ref="C643:C706" ca="1" si="10">INT((TODAY()-B643)/365)</f>
        <v>126</v>
      </c>
      <c r="D643" s="27"/>
    </row>
    <row r="644" spans="3:4" x14ac:dyDescent="0.35">
      <c r="C644" s="10">
        <f t="shared" ca="1" si="10"/>
        <v>126</v>
      </c>
      <c r="D644" s="27"/>
    </row>
    <row r="645" spans="3:4" x14ac:dyDescent="0.35">
      <c r="C645" s="10">
        <f t="shared" ca="1" si="10"/>
        <v>126</v>
      </c>
      <c r="D645" s="27"/>
    </row>
    <row r="646" spans="3:4" x14ac:dyDescent="0.35">
      <c r="C646" s="10">
        <f t="shared" ca="1" si="10"/>
        <v>126</v>
      </c>
      <c r="D646" s="27"/>
    </row>
    <row r="647" spans="3:4" x14ac:dyDescent="0.35">
      <c r="C647" s="10">
        <f t="shared" ca="1" si="10"/>
        <v>126</v>
      </c>
      <c r="D647" s="27"/>
    </row>
    <row r="648" spans="3:4" x14ac:dyDescent="0.35">
      <c r="C648" s="10">
        <f t="shared" ca="1" si="10"/>
        <v>126</v>
      </c>
      <c r="D648" s="27"/>
    </row>
    <row r="649" spans="3:4" x14ac:dyDescent="0.35">
      <c r="C649" s="10">
        <f t="shared" ca="1" si="10"/>
        <v>126</v>
      </c>
      <c r="D649" s="27"/>
    </row>
    <row r="650" spans="3:4" x14ac:dyDescent="0.35">
      <c r="C650" s="10">
        <f t="shared" ca="1" si="10"/>
        <v>126</v>
      </c>
      <c r="D650" s="27"/>
    </row>
    <row r="651" spans="3:4" x14ac:dyDescent="0.35">
      <c r="C651" s="10">
        <f t="shared" ca="1" si="10"/>
        <v>126</v>
      </c>
      <c r="D651" s="27"/>
    </row>
    <row r="652" spans="3:4" x14ac:dyDescent="0.35">
      <c r="C652" s="10">
        <f t="shared" ca="1" si="10"/>
        <v>126</v>
      </c>
      <c r="D652" s="27"/>
    </row>
    <row r="653" spans="3:4" x14ac:dyDescent="0.35">
      <c r="C653" s="10">
        <f t="shared" ca="1" si="10"/>
        <v>126</v>
      </c>
      <c r="D653" s="27"/>
    </row>
    <row r="654" spans="3:4" x14ac:dyDescent="0.35">
      <c r="C654" s="10">
        <f t="shared" ca="1" si="10"/>
        <v>126</v>
      </c>
      <c r="D654" s="27"/>
    </row>
    <row r="655" spans="3:4" x14ac:dyDescent="0.35">
      <c r="C655" s="10">
        <f t="shared" ca="1" si="10"/>
        <v>126</v>
      </c>
      <c r="D655" s="27"/>
    </row>
    <row r="656" spans="3:4" x14ac:dyDescent="0.35">
      <c r="C656" s="10">
        <f t="shared" ca="1" si="10"/>
        <v>126</v>
      </c>
      <c r="D656" s="27"/>
    </row>
    <row r="657" spans="3:4" x14ac:dyDescent="0.35">
      <c r="C657" s="10">
        <f t="shared" ca="1" si="10"/>
        <v>126</v>
      </c>
      <c r="D657" s="27"/>
    </row>
    <row r="658" spans="3:4" x14ac:dyDescent="0.35">
      <c r="C658" s="10">
        <f t="shared" ca="1" si="10"/>
        <v>126</v>
      </c>
      <c r="D658" s="27"/>
    </row>
    <row r="659" spans="3:4" x14ac:dyDescent="0.35">
      <c r="C659" s="10">
        <f t="shared" ca="1" si="10"/>
        <v>126</v>
      </c>
      <c r="D659" s="27"/>
    </row>
    <row r="660" spans="3:4" x14ac:dyDescent="0.35">
      <c r="C660" s="10">
        <f t="shared" ca="1" si="10"/>
        <v>126</v>
      </c>
      <c r="D660" s="27"/>
    </row>
    <row r="661" spans="3:4" x14ac:dyDescent="0.35">
      <c r="C661" s="10">
        <f t="shared" ca="1" si="10"/>
        <v>126</v>
      </c>
      <c r="D661" s="27"/>
    </row>
    <row r="662" spans="3:4" x14ac:dyDescent="0.35">
      <c r="C662" s="10">
        <f t="shared" ca="1" si="10"/>
        <v>126</v>
      </c>
      <c r="D662" s="27"/>
    </row>
    <row r="663" spans="3:4" x14ac:dyDescent="0.35">
      <c r="C663" s="10">
        <f t="shared" ca="1" si="10"/>
        <v>126</v>
      </c>
      <c r="D663" s="27"/>
    </row>
    <row r="664" spans="3:4" x14ac:dyDescent="0.35">
      <c r="C664" s="10">
        <f t="shared" ca="1" si="10"/>
        <v>126</v>
      </c>
      <c r="D664" s="27"/>
    </row>
    <row r="665" spans="3:4" x14ac:dyDescent="0.35">
      <c r="C665" s="10">
        <f t="shared" ca="1" si="10"/>
        <v>126</v>
      </c>
      <c r="D665" s="27"/>
    </row>
    <row r="666" spans="3:4" x14ac:dyDescent="0.35">
      <c r="C666" s="10">
        <f t="shared" ca="1" si="10"/>
        <v>126</v>
      </c>
      <c r="D666" s="27"/>
    </row>
    <row r="667" spans="3:4" x14ac:dyDescent="0.35">
      <c r="C667" s="10">
        <f t="shared" ca="1" si="10"/>
        <v>126</v>
      </c>
      <c r="D667" s="27"/>
    </row>
    <row r="668" spans="3:4" x14ac:dyDescent="0.35">
      <c r="C668" s="10">
        <f t="shared" ca="1" si="10"/>
        <v>126</v>
      </c>
      <c r="D668" s="27"/>
    </row>
    <row r="669" spans="3:4" x14ac:dyDescent="0.35">
      <c r="C669" s="10">
        <f t="shared" ca="1" si="10"/>
        <v>126</v>
      </c>
      <c r="D669" s="27"/>
    </row>
    <row r="670" spans="3:4" x14ac:dyDescent="0.35">
      <c r="C670" s="10">
        <f t="shared" ca="1" si="10"/>
        <v>126</v>
      </c>
      <c r="D670" s="27"/>
    </row>
    <row r="671" spans="3:4" x14ac:dyDescent="0.35">
      <c r="C671" s="10">
        <f t="shared" ca="1" si="10"/>
        <v>126</v>
      </c>
      <c r="D671" s="27"/>
    </row>
    <row r="672" spans="3:4" x14ac:dyDescent="0.35">
      <c r="C672" s="10">
        <f t="shared" ca="1" si="10"/>
        <v>126</v>
      </c>
      <c r="D672" s="27"/>
    </row>
    <row r="673" spans="3:4" x14ac:dyDescent="0.35">
      <c r="C673" s="10">
        <f t="shared" ca="1" si="10"/>
        <v>126</v>
      </c>
      <c r="D673" s="27"/>
    </row>
    <row r="674" spans="3:4" x14ac:dyDescent="0.35">
      <c r="C674" s="10">
        <f t="shared" ca="1" si="10"/>
        <v>126</v>
      </c>
      <c r="D674" s="27"/>
    </row>
    <row r="675" spans="3:4" x14ac:dyDescent="0.35">
      <c r="C675" s="10">
        <f t="shared" ca="1" si="10"/>
        <v>126</v>
      </c>
      <c r="D675" s="27"/>
    </row>
    <row r="676" spans="3:4" x14ac:dyDescent="0.35">
      <c r="C676" s="10">
        <f t="shared" ca="1" si="10"/>
        <v>126</v>
      </c>
      <c r="D676" s="27"/>
    </row>
    <row r="677" spans="3:4" x14ac:dyDescent="0.35">
      <c r="C677" s="10">
        <f t="shared" ca="1" si="10"/>
        <v>126</v>
      </c>
      <c r="D677" s="27"/>
    </row>
    <row r="678" spans="3:4" x14ac:dyDescent="0.35">
      <c r="C678" s="10">
        <f t="shared" ca="1" si="10"/>
        <v>126</v>
      </c>
      <c r="D678" s="27"/>
    </row>
    <row r="679" spans="3:4" x14ac:dyDescent="0.35">
      <c r="C679" s="10">
        <f t="shared" ca="1" si="10"/>
        <v>126</v>
      </c>
      <c r="D679" s="27"/>
    </row>
    <row r="680" spans="3:4" x14ac:dyDescent="0.35">
      <c r="C680" s="10">
        <f t="shared" ca="1" si="10"/>
        <v>126</v>
      </c>
      <c r="D680" s="27"/>
    </row>
    <row r="681" spans="3:4" x14ac:dyDescent="0.35">
      <c r="C681" s="10">
        <f t="shared" ca="1" si="10"/>
        <v>126</v>
      </c>
      <c r="D681" s="27"/>
    </row>
    <row r="682" spans="3:4" x14ac:dyDescent="0.35">
      <c r="C682" s="10">
        <f t="shared" ca="1" si="10"/>
        <v>126</v>
      </c>
      <c r="D682" s="27"/>
    </row>
    <row r="683" spans="3:4" x14ac:dyDescent="0.35">
      <c r="C683" s="10">
        <f t="shared" ca="1" si="10"/>
        <v>126</v>
      </c>
      <c r="D683" s="27"/>
    </row>
    <row r="684" spans="3:4" x14ac:dyDescent="0.35">
      <c r="C684" s="10">
        <f t="shared" ca="1" si="10"/>
        <v>126</v>
      </c>
      <c r="D684" s="27"/>
    </row>
    <row r="685" spans="3:4" x14ac:dyDescent="0.35">
      <c r="C685" s="10">
        <f t="shared" ca="1" si="10"/>
        <v>126</v>
      </c>
      <c r="D685" s="27"/>
    </row>
    <row r="686" spans="3:4" x14ac:dyDescent="0.35">
      <c r="C686" s="10">
        <f t="shared" ca="1" si="10"/>
        <v>126</v>
      </c>
      <c r="D686" s="27"/>
    </row>
    <row r="687" spans="3:4" x14ac:dyDescent="0.35">
      <c r="C687" s="10">
        <f t="shared" ca="1" si="10"/>
        <v>126</v>
      </c>
      <c r="D687" s="27"/>
    </row>
    <row r="688" spans="3:4" x14ac:dyDescent="0.35">
      <c r="C688" s="10">
        <f t="shared" ca="1" si="10"/>
        <v>126</v>
      </c>
      <c r="D688" s="27"/>
    </row>
    <row r="689" spans="3:4" x14ac:dyDescent="0.35">
      <c r="C689" s="10">
        <f t="shared" ca="1" si="10"/>
        <v>126</v>
      </c>
      <c r="D689" s="27"/>
    </row>
    <row r="690" spans="3:4" x14ac:dyDescent="0.35">
      <c r="C690" s="10">
        <f t="shared" ca="1" si="10"/>
        <v>126</v>
      </c>
      <c r="D690" s="27"/>
    </row>
    <row r="691" spans="3:4" x14ac:dyDescent="0.35">
      <c r="C691" s="10">
        <f t="shared" ca="1" si="10"/>
        <v>126</v>
      </c>
      <c r="D691" s="27"/>
    </row>
    <row r="692" spans="3:4" x14ac:dyDescent="0.35">
      <c r="C692" s="10">
        <f t="shared" ca="1" si="10"/>
        <v>126</v>
      </c>
      <c r="D692" s="27"/>
    </row>
    <row r="693" spans="3:4" x14ac:dyDescent="0.35">
      <c r="C693" s="10">
        <f t="shared" ca="1" si="10"/>
        <v>126</v>
      </c>
      <c r="D693" s="27"/>
    </row>
    <row r="694" spans="3:4" x14ac:dyDescent="0.35">
      <c r="C694" s="10">
        <f t="shared" ca="1" si="10"/>
        <v>126</v>
      </c>
      <c r="D694" s="27"/>
    </row>
    <row r="695" spans="3:4" x14ac:dyDescent="0.35">
      <c r="C695" s="10">
        <f t="shared" ca="1" si="10"/>
        <v>126</v>
      </c>
      <c r="D695" s="27"/>
    </row>
    <row r="696" spans="3:4" x14ac:dyDescent="0.35">
      <c r="C696" s="10">
        <f t="shared" ca="1" si="10"/>
        <v>126</v>
      </c>
      <c r="D696" s="27"/>
    </row>
    <row r="697" spans="3:4" x14ac:dyDescent="0.35">
      <c r="C697" s="10">
        <f t="shared" ca="1" si="10"/>
        <v>126</v>
      </c>
      <c r="D697" s="27"/>
    </row>
    <row r="698" spans="3:4" x14ac:dyDescent="0.35">
      <c r="C698" s="10">
        <f t="shared" ca="1" si="10"/>
        <v>126</v>
      </c>
      <c r="D698" s="27"/>
    </row>
    <row r="699" spans="3:4" x14ac:dyDescent="0.35">
      <c r="C699" s="10">
        <f t="shared" ca="1" si="10"/>
        <v>126</v>
      </c>
      <c r="D699" s="27"/>
    </row>
    <row r="700" spans="3:4" x14ac:dyDescent="0.35">
      <c r="C700" s="10">
        <f t="shared" ca="1" si="10"/>
        <v>126</v>
      </c>
      <c r="D700" s="27"/>
    </row>
    <row r="701" spans="3:4" x14ac:dyDescent="0.35">
      <c r="C701" s="10">
        <f t="shared" ca="1" si="10"/>
        <v>126</v>
      </c>
      <c r="D701" s="27"/>
    </row>
    <row r="702" spans="3:4" x14ac:dyDescent="0.35">
      <c r="C702" s="10">
        <f t="shared" ca="1" si="10"/>
        <v>126</v>
      </c>
      <c r="D702" s="27"/>
    </row>
    <row r="703" spans="3:4" x14ac:dyDescent="0.35">
      <c r="C703" s="10">
        <f t="shared" ca="1" si="10"/>
        <v>126</v>
      </c>
      <c r="D703" s="27"/>
    </row>
    <row r="704" spans="3:4" x14ac:dyDescent="0.35">
      <c r="C704" s="10">
        <f t="shared" ca="1" si="10"/>
        <v>126</v>
      </c>
      <c r="D704" s="27"/>
    </row>
    <row r="705" spans="3:4" x14ac:dyDescent="0.35">
      <c r="C705" s="10">
        <f t="shared" ca="1" si="10"/>
        <v>126</v>
      </c>
      <c r="D705" s="27"/>
    </row>
    <row r="706" spans="3:4" x14ac:dyDescent="0.35">
      <c r="C706" s="10">
        <f t="shared" ca="1" si="10"/>
        <v>126</v>
      </c>
      <c r="D706" s="27"/>
    </row>
    <row r="707" spans="3:4" x14ac:dyDescent="0.35">
      <c r="C707" s="10">
        <f t="shared" ref="C707:C770" ca="1" si="11">INT((TODAY()-B707)/365)</f>
        <v>126</v>
      </c>
      <c r="D707" s="27"/>
    </row>
    <row r="708" spans="3:4" x14ac:dyDescent="0.35">
      <c r="C708" s="10">
        <f t="shared" ca="1" si="11"/>
        <v>126</v>
      </c>
      <c r="D708" s="27"/>
    </row>
    <row r="709" spans="3:4" x14ac:dyDescent="0.35">
      <c r="C709" s="10">
        <f t="shared" ca="1" si="11"/>
        <v>126</v>
      </c>
      <c r="D709" s="27"/>
    </row>
    <row r="710" spans="3:4" x14ac:dyDescent="0.35">
      <c r="C710" s="10">
        <f t="shared" ca="1" si="11"/>
        <v>126</v>
      </c>
      <c r="D710" s="27"/>
    </row>
    <row r="711" spans="3:4" x14ac:dyDescent="0.35">
      <c r="C711" s="10">
        <f t="shared" ca="1" si="11"/>
        <v>126</v>
      </c>
      <c r="D711" s="27"/>
    </row>
    <row r="712" spans="3:4" x14ac:dyDescent="0.35">
      <c r="C712" s="10">
        <f t="shared" ca="1" si="11"/>
        <v>126</v>
      </c>
      <c r="D712" s="27"/>
    </row>
    <row r="713" spans="3:4" x14ac:dyDescent="0.35">
      <c r="C713" s="10">
        <f t="shared" ca="1" si="11"/>
        <v>126</v>
      </c>
      <c r="D713" s="27"/>
    </row>
    <row r="714" spans="3:4" x14ac:dyDescent="0.35">
      <c r="C714" s="10">
        <f t="shared" ca="1" si="11"/>
        <v>126</v>
      </c>
      <c r="D714" s="27"/>
    </row>
    <row r="715" spans="3:4" x14ac:dyDescent="0.35">
      <c r="C715" s="10">
        <f t="shared" ca="1" si="11"/>
        <v>126</v>
      </c>
      <c r="D715" s="27"/>
    </row>
    <row r="716" spans="3:4" x14ac:dyDescent="0.35">
      <c r="C716" s="10">
        <f t="shared" ca="1" si="11"/>
        <v>126</v>
      </c>
      <c r="D716" s="27"/>
    </row>
    <row r="717" spans="3:4" x14ac:dyDescent="0.35">
      <c r="C717" s="10">
        <f t="shared" ca="1" si="11"/>
        <v>126</v>
      </c>
      <c r="D717" s="27"/>
    </row>
    <row r="718" spans="3:4" x14ac:dyDescent="0.35">
      <c r="C718" s="10">
        <f t="shared" ca="1" si="11"/>
        <v>126</v>
      </c>
      <c r="D718" s="27"/>
    </row>
    <row r="719" spans="3:4" x14ac:dyDescent="0.35">
      <c r="C719" s="10">
        <f t="shared" ca="1" si="11"/>
        <v>126</v>
      </c>
      <c r="D719" s="27"/>
    </row>
    <row r="720" spans="3:4" x14ac:dyDescent="0.35">
      <c r="C720" s="10">
        <f t="shared" ca="1" si="11"/>
        <v>126</v>
      </c>
      <c r="D720" s="27"/>
    </row>
    <row r="721" spans="3:4" x14ac:dyDescent="0.35">
      <c r="C721" s="10">
        <f t="shared" ca="1" si="11"/>
        <v>126</v>
      </c>
      <c r="D721" s="27"/>
    </row>
    <row r="722" spans="3:4" x14ac:dyDescent="0.35">
      <c r="C722" s="10">
        <f t="shared" ca="1" si="11"/>
        <v>126</v>
      </c>
      <c r="D722" s="27"/>
    </row>
    <row r="723" spans="3:4" x14ac:dyDescent="0.35">
      <c r="C723" s="10">
        <f t="shared" ca="1" si="11"/>
        <v>126</v>
      </c>
      <c r="D723" s="27"/>
    </row>
    <row r="724" spans="3:4" x14ac:dyDescent="0.35">
      <c r="C724" s="10">
        <f t="shared" ca="1" si="11"/>
        <v>126</v>
      </c>
      <c r="D724" s="27"/>
    </row>
    <row r="725" spans="3:4" x14ac:dyDescent="0.35">
      <c r="C725" s="10">
        <f t="shared" ca="1" si="11"/>
        <v>126</v>
      </c>
      <c r="D725" s="27"/>
    </row>
    <row r="726" spans="3:4" x14ac:dyDescent="0.35">
      <c r="C726" s="10">
        <f t="shared" ca="1" si="11"/>
        <v>126</v>
      </c>
      <c r="D726" s="27"/>
    </row>
    <row r="727" spans="3:4" x14ac:dyDescent="0.35">
      <c r="C727" s="10">
        <f t="shared" ca="1" si="11"/>
        <v>126</v>
      </c>
      <c r="D727" s="27"/>
    </row>
    <row r="728" spans="3:4" x14ac:dyDescent="0.35">
      <c r="C728" s="10">
        <f t="shared" ca="1" si="11"/>
        <v>126</v>
      </c>
      <c r="D728" s="27"/>
    </row>
    <row r="729" spans="3:4" x14ac:dyDescent="0.35">
      <c r="C729" s="10">
        <f t="shared" ca="1" si="11"/>
        <v>126</v>
      </c>
      <c r="D729" s="27"/>
    </row>
    <row r="730" spans="3:4" x14ac:dyDescent="0.35">
      <c r="C730" s="10">
        <f t="shared" ca="1" si="11"/>
        <v>126</v>
      </c>
      <c r="D730" s="27"/>
    </row>
    <row r="731" spans="3:4" x14ac:dyDescent="0.35">
      <c r="C731" s="10">
        <f t="shared" ca="1" si="11"/>
        <v>126</v>
      </c>
      <c r="D731" s="27"/>
    </row>
    <row r="732" spans="3:4" x14ac:dyDescent="0.35">
      <c r="C732" s="10">
        <f t="shared" ca="1" si="11"/>
        <v>126</v>
      </c>
      <c r="D732" s="27"/>
    </row>
    <row r="733" spans="3:4" x14ac:dyDescent="0.35">
      <c r="C733" s="10">
        <f t="shared" ca="1" si="11"/>
        <v>126</v>
      </c>
      <c r="D733" s="27"/>
    </row>
    <row r="734" spans="3:4" x14ac:dyDescent="0.35">
      <c r="C734" s="10">
        <f t="shared" ca="1" si="11"/>
        <v>126</v>
      </c>
      <c r="D734" s="27"/>
    </row>
    <row r="735" spans="3:4" x14ac:dyDescent="0.35">
      <c r="C735" s="10">
        <f t="shared" ca="1" si="11"/>
        <v>126</v>
      </c>
      <c r="D735" s="27"/>
    </row>
    <row r="736" spans="3:4" x14ac:dyDescent="0.35">
      <c r="C736" s="10">
        <f t="shared" ca="1" si="11"/>
        <v>126</v>
      </c>
      <c r="D736" s="27"/>
    </row>
    <row r="737" spans="3:4" x14ac:dyDescent="0.35">
      <c r="C737" s="10">
        <f t="shared" ca="1" si="11"/>
        <v>126</v>
      </c>
      <c r="D737" s="27"/>
    </row>
    <row r="738" spans="3:4" x14ac:dyDescent="0.35">
      <c r="C738" s="10">
        <f t="shared" ca="1" si="11"/>
        <v>126</v>
      </c>
      <c r="D738" s="27"/>
    </row>
    <row r="739" spans="3:4" x14ac:dyDescent="0.35">
      <c r="C739" s="10">
        <f t="shared" ca="1" si="11"/>
        <v>126</v>
      </c>
      <c r="D739" s="27"/>
    </row>
    <row r="740" spans="3:4" x14ac:dyDescent="0.35">
      <c r="C740" s="10">
        <f t="shared" ca="1" si="11"/>
        <v>126</v>
      </c>
      <c r="D740" s="27"/>
    </row>
    <row r="741" spans="3:4" x14ac:dyDescent="0.35">
      <c r="C741" s="10">
        <f t="shared" ca="1" si="11"/>
        <v>126</v>
      </c>
      <c r="D741" s="27"/>
    </row>
    <row r="742" spans="3:4" x14ac:dyDescent="0.35">
      <c r="C742" s="10">
        <f t="shared" ca="1" si="11"/>
        <v>126</v>
      </c>
      <c r="D742" s="27"/>
    </row>
    <row r="743" spans="3:4" x14ac:dyDescent="0.35">
      <c r="C743" s="10">
        <f t="shared" ca="1" si="11"/>
        <v>126</v>
      </c>
      <c r="D743" s="27"/>
    </row>
    <row r="744" spans="3:4" x14ac:dyDescent="0.35">
      <c r="C744" s="10">
        <f t="shared" ca="1" si="11"/>
        <v>126</v>
      </c>
      <c r="D744" s="27"/>
    </row>
    <row r="745" spans="3:4" x14ac:dyDescent="0.35">
      <c r="C745" s="10">
        <f t="shared" ca="1" si="11"/>
        <v>126</v>
      </c>
      <c r="D745" s="27"/>
    </row>
    <row r="746" spans="3:4" x14ac:dyDescent="0.35">
      <c r="C746" s="10">
        <f t="shared" ca="1" si="11"/>
        <v>126</v>
      </c>
      <c r="D746" s="27"/>
    </row>
    <row r="747" spans="3:4" x14ac:dyDescent="0.35">
      <c r="C747" s="10">
        <f t="shared" ca="1" si="11"/>
        <v>126</v>
      </c>
      <c r="D747" s="27"/>
    </row>
    <row r="748" spans="3:4" x14ac:dyDescent="0.35">
      <c r="C748" s="10">
        <f t="shared" ca="1" si="11"/>
        <v>126</v>
      </c>
      <c r="D748" s="27"/>
    </row>
    <row r="749" spans="3:4" x14ac:dyDescent="0.35">
      <c r="C749" s="10">
        <f t="shared" ca="1" si="11"/>
        <v>126</v>
      </c>
      <c r="D749" s="27"/>
    </row>
    <row r="750" spans="3:4" x14ac:dyDescent="0.35">
      <c r="C750" s="10">
        <f t="shared" ca="1" si="11"/>
        <v>126</v>
      </c>
      <c r="D750" s="27"/>
    </row>
    <row r="751" spans="3:4" x14ac:dyDescent="0.35">
      <c r="C751" s="10">
        <f t="shared" ca="1" si="11"/>
        <v>126</v>
      </c>
      <c r="D751" s="27"/>
    </row>
    <row r="752" spans="3:4" x14ac:dyDescent="0.35">
      <c r="C752" s="10">
        <f t="shared" ca="1" si="11"/>
        <v>126</v>
      </c>
      <c r="D752" s="27"/>
    </row>
    <row r="753" spans="3:4" x14ac:dyDescent="0.35">
      <c r="C753" s="10">
        <f t="shared" ca="1" si="11"/>
        <v>126</v>
      </c>
      <c r="D753" s="27"/>
    </row>
    <row r="754" spans="3:4" x14ac:dyDescent="0.35">
      <c r="C754" s="10">
        <f t="shared" ca="1" si="11"/>
        <v>126</v>
      </c>
      <c r="D754" s="27"/>
    </row>
    <row r="755" spans="3:4" x14ac:dyDescent="0.35">
      <c r="C755" s="10">
        <f t="shared" ca="1" si="11"/>
        <v>126</v>
      </c>
      <c r="D755" s="27"/>
    </row>
    <row r="756" spans="3:4" x14ac:dyDescent="0.35">
      <c r="C756" s="10">
        <f t="shared" ca="1" si="11"/>
        <v>126</v>
      </c>
      <c r="D756" s="27"/>
    </row>
    <row r="757" spans="3:4" x14ac:dyDescent="0.35">
      <c r="C757" s="10">
        <f t="shared" ca="1" si="11"/>
        <v>126</v>
      </c>
      <c r="D757" s="27"/>
    </row>
    <row r="758" spans="3:4" x14ac:dyDescent="0.35">
      <c r="C758" s="10">
        <f t="shared" ca="1" si="11"/>
        <v>126</v>
      </c>
      <c r="D758" s="27"/>
    </row>
    <row r="759" spans="3:4" x14ac:dyDescent="0.35">
      <c r="C759" s="10">
        <f t="shared" ca="1" si="11"/>
        <v>126</v>
      </c>
      <c r="D759" s="27"/>
    </row>
    <row r="760" spans="3:4" x14ac:dyDescent="0.35">
      <c r="C760" s="10">
        <f t="shared" ca="1" si="11"/>
        <v>126</v>
      </c>
      <c r="D760" s="27"/>
    </row>
    <row r="761" spans="3:4" x14ac:dyDescent="0.35">
      <c r="C761" s="10">
        <f t="shared" ca="1" si="11"/>
        <v>126</v>
      </c>
      <c r="D761" s="27"/>
    </row>
    <row r="762" spans="3:4" x14ac:dyDescent="0.35">
      <c r="C762" s="10">
        <f t="shared" ca="1" si="11"/>
        <v>126</v>
      </c>
      <c r="D762" s="27"/>
    </row>
    <row r="763" spans="3:4" x14ac:dyDescent="0.35">
      <c r="C763" s="10">
        <f t="shared" ca="1" si="11"/>
        <v>126</v>
      </c>
      <c r="D763" s="27"/>
    </row>
    <row r="764" spans="3:4" x14ac:dyDescent="0.35">
      <c r="C764" s="10">
        <f t="shared" ca="1" si="11"/>
        <v>126</v>
      </c>
      <c r="D764" s="27"/>
    </row>
    <row r="765" spans="3:4" x14ac:dyDescent="0.35">
      <c r="C765" s="10">
        <f t="shared" ca="1" si="11"/>
        <v>126</v>
      </c>
      <c r="D765" s="27"/>
    </row>
    <row r="766" spans="3:4" x14ac:dyDescent="0.35">
      <c r="C766" s="10">
        <f t="shared" ca="1" si="11"/>
        <v>126</v>
      </c>
      <c r="D766" s="27"/>
    </row>
    <row r="767" spans="3:4" x14ac:dyDescent="0.35">
      <c r="C767" s="10">
        <f t="shared" ca="1" si="11"/>
        <v>126</v>
      </c>
      <c r="D767" s="27"/>
    </row>
    <row r="768" spans="3:4" x14ac:dyDescent="0.35">
      <c r="C768" s="10">
        <f t="shared" ca="1" si="11"/>
        <v>126</v>
      </c>
      <c r="D768" s="27"/>
    </row>
    <row r="769" spans="3:4" x14ac:dyDescent="0.35">
      <c r="C769" s="10">
        <f t="shared" ca="1" si="11"/>
        <v>126</v>
      </c>
      <c r="D769" s="27"/>
    </row>
    <row r="770" spans="3:4" x14ac:dyDescent="0.35">
      <c r="C770" s="10">
        <f t="shared" ca="1" si="11"/>
        <v>126</v>
      </c>
      <c r="D770" s="27"/>
    </row>
    <row r="771" spans="3:4" x14ac:dyDescent="0.35">
      <c r="C771" s="10">
        <f t="shared" ref="C771:C834" ca="1" si="12">INT((TODAY()-B771)/365)</f>
        <v>126</v>
      </c>
      <c r="D771" s="27"/>
    </row>
    <row r="772" spans="3:4" x14ac:dyDescent="0.35">
      <c r="C772" s="10">
        <f t="shared" ca="1" si="12"/>
        <v>126</v>
      </c>
      <c r="D772" s="27"/>
    </row>
    <row r="773" spans="3:4" x14ac:dyDescent="0.35">
      <c r="C773" s="10">
        <f t="shared" ca="1" si="12"/>
        <v>126</v>
      </c>
      <c r="D773" s="27"/>
    </row>
    <row r="774" spans="3:4" x14ac:dyDescent="0.35">
      <c r="C774" s="10">
        <f t="shared" ca="1" si="12"/>
        <v>126</v>
      </c>
      <c r="D774" s="27"/>
    </row>
    <row r="775" spans="3:4" x14ac:dyDescent="0.35">
      <c r="C775" s="10">
        <f t="shared" ca="1" si="12"/>
        <v>126</v>
      </c>
      <c r="D775" s="27"/>
    </row>
    <row r="776" spans="3:4" x14ac:dyDescent="0.35">
      <c r="C776" s="10">
        <f t="shared" ca="1" si="12"/>
        <v>126</v>
      </c>
      <c r="D776" s="27"/>
    </row>
    <row r="777" spans="3:4" x14ac:dyDescent="0.35">
      <c r="C777" s="10">
        <f t="shared" ca="1" si="12"/>
        <v>126</v>
      </c>
      <c r="D777" s="27"/>
    </row>
    <row r="778" spans="3:4" x14ac:dyDescent="0.35">
      <c r="C778" s="10">
        <f t="shared" ca="1" si="12"/>
        <v>126</v>
      </c>
      <c r="D778" s="27"/>
    </row>
    <row r="779" spans="3:4" x14ac:dyDescent="0.35">
      <c r="C779" s="10">
        <f t="shared" ca="1" si="12"/>
        <v>126</v>
      </c>
      <c r="D779" s="27"/>
    </row>
    <row r="780" spans="3:4" x14ac:dyDescent="0.35">
      <c r="C780" s="10">
        <f t="shared" ca="1" si="12"/>
        <v>126</v>
      </c>
      <c r="D780" s="27"/>
    </row>
    <row r="781" spans="3:4" x14ac:dyDescent="0.35">
      <c r="C781" s="10">
        <f t="shared" ca="1" si="12"/>
        <v>126</v>
      </c>
      <c r="D781" s="27"/>
    </row>
    <row r="782" spans="3:4" x14ac:dyDescent="0.35">
      <c r="C782" s="10">
        <f t="shared" ca="1" si="12"/>
        <v>126</v>
      </c>
      <c r="D782" s="27"/>
    </row>
    <row r="783" spans="3:4" x14ac:dyDescent="0.35">
      <c r="C783" s="10">
        <f t="shared" ca="1" si="12"/>
        <v>126</v>
      </c>
      <c r="D783" s="27"/>
    </row>
    <row r="784" spans="3:4" x14ac:dyDescent="0.35">
      <c r="C784" s="10">
        <f t="shared" ca="1" si="12"/>
        <v>126</v>
      </c>
      <c r="D784" s="27"/>
    </row>
    <row r="785" spans="3:4" x14ac:dyDescent="0.35">
      <c r="C785" s="10">
        <f t="shared" ca="1" si="12"/>
        <v>126</v>
      </c>
      <c r="D785" s="27"/>
    </row>
    <row r="786" spans="3:4" x14ac:dyDescent="0.35">
      <c r="C786" s="10">
        <f t="shared" ca="1" si="12"/>
        <v>126</v>
      </c>
      <c r="D786" s="27"/>
    </row>
    <row r="787" spans="3:4" x14ac:dyDescent="0.35">
      <c r="C787" s="10">
        <f t="shared" ca="1" si="12"/>
        <v>126</v>
      </c>
      <c r="D787" s="27"/>
    </row>
    <row r="788" spans="3:4" x14ac:dyDescent="0.35">
      <c r="C788" s="10">
        <f t="shared" ca="1" si="12"/>
        <v>126</v>
      </c>
      <c r="D788" s="27"/>
    </row>
    <row r="789" spans="3:4" x14ac:dyDescent="0.35">
      <c r="C789" s="10">
        <f t="shared" ca="1" si="12"/>
        <v>126</v>
      </c>
      <c r="D789" s="27"/>
    </row>
    <row r="790" spans="3:4" x14ac:dyDescent="0.35">
      <c r="C790" s="10">
        <f t="shared" ca="1" si="12"/>
        <v>126</v>
      </c>
      <c r="D790" s="27"/>
    </row>
    <row r="791" spans="3:4" x14ac:dyDescent="0.35">
      <c r="C791" s="10">
        <f t="shared" ca="1" si="12"/>
        <v>126</v>
      </c>
      <c r="D791" s="27"/>
    </row>
    <row r="792" spans="3:4" x14ac:dyDescent="0.35">
      <c r="C792" s="10">
        <f t="shared" ca="1" si="12"/>
        <v>126</v>
      </c>
      <c r="D792" s="27"/>
    </row>
    <row r="793" spans="3:4" x14ac:dyDescent="0.35">
      <c r="C793" s="10">
        <f t="shared" ca="1" si="12"/>
        <v>126</v>
      </c>
      <c r="D793" s="27"/>
    </row>
    <row r="794" spans="3:4" x14ac:dyDescent="0.35">
      <c r="C794" s="10">
        <f t="shared" ca="1" si="12"/>
        <v>126</v>
      </c>
      <c r="D794" s="27"/>
    </row>
    <row r="795" spans="3:4" x14ac:dyDescent="0.35">
      <c r="C795" s="10">
        <f t="shared" ca="1" si="12"/>
        <v>126</v>
      </c>
      <c r="D795" s="27"/>
    </row>
    <row r="796" spans="3:4" x14ac:dyDescent="0.35">
      <c r="C796" s="10">
        <f t="shared" ca="1" si="12"/>
        <v>126</v>
      </c>
      <c r="D796" s="27"/>
    </row>
    <row r="797" spans="3:4" x14ac:dyDescent="0.35">
      <c r="C797" s="10">
        <f t="shared" ca="1" si="12"/>
        <v>126</v>
      </c>
      <c r="D797" s="27"/>
    </row>
    <row r="798" spans="3:4" x14ac:dyDescent="0.35">
      <c r="C798" s="10">
        <f t="shared" ca="1" si="12"/>
        <v>126</v>
      </c>
      <c r="D798" s="27"/>
    </row>
    <row r="799" spans="3:4" x14ac:dyDescent="0.35">
      <c r="C799" s="10">
        <f t="shared" ca="1" si="12"/>
        <v>126</v>
      </c>
      <c r="D799" s="27"/>
    </row>
    <row r="800" spans="3:4" x14ac:dyDescent="0.35">
      <c r="C800" s="10">
        <f t="shared" ca="1" si="12"/>
        <v>126</v>
      </c>
      <c r="D800" s="27"/>
    </row>
    <row r="801" spans="3:4" x14ac:dyDescent="0.35">
      <c r="C801" s="10">
        <f t="shared" ca="1" si="12"/>
        <v>126</v>
      </c>
      <c r="D801" s="27"/>
    </row>
    <row r="802" spans="3:4" x14ac:dyDescent="0.35">
      <c r="C802" s="10">
        <f t="shared" ca="1" si="12"/>
        <v>126</v>
      </c>
      <c r="D802" s="27"/>
    </row>
    <row r="803" spans="3:4" x14ac:dyDescent="0.35">
      <c r="C803" s="10">
        <f t="shared" ca="1" si="12"/>
        <v>126</v>
      </c>
      <c r="D803" s="27"/>
    </row>
    <row r="804" spans="3:4" x14ac:dyDescent="0.35">
      <c r="C804" s="10">
        <f t="shared" ca="1" si="12"/>
        <v>126</v>
      </c>
      <c r="D804" s="27"/>
    </row>
    <row r="805" spans="3:4" x14ac:dyDescent="0.35">
      <c r="C805" s="10">
        <f t="shared" ca="1" si="12"/>
        <v>126</v>
      </c>
      <c r="D805" s="27"/>
    </row>
    <row r="806" spans="3:4" x14ac:dyDescent="0.35">
      <c r="C806" s="10">
        <f t="shared" ca="1" si="12"/>
        <v>126</v>
      </c>
      <c r="D806" s="27"/>
    </row>
    <row r="807" spans="3:4" x14ac:dyDescent="0.35">
      <c r="C807" s="10">
        <f t="shared" ca="1" si="12"/>
        <v>126</v>
      </c>
      <c r="D807" s="27"/>
    </row>
    <row r="808" spans="3:4" x14ac:dyDescent="0.35">
      <c r="C808" s="10">
        <f t="shared" ca="1" si="12"/>
        <v>126</v>
      </c>
      <c r="D808" s="27"/>
    </row>
    <row r="809" spans="3:4" x14ac:dyDescent="0.35">
      <c r="C809" s="10">
        <f t="shared" ca="1" si="12"/>
        <v>126</v>
      </c>
      <c r="D809" s="27"/>
    </row>
    <row r="810" spans="3:4" x14ac:dyDescent="0.35">
      <c r="C810" s="10">
        <f t="shared" ca="1" si="12"/>
        <v>126</v>
      </c>
      <c r="D810" s="27"/>
    </row>
    <row r="811" spans="3:4" x14ac:dyDescent="0.35">
      <c r="C811" s="10">
        <f t="shared" ca="1" si="12"/>
        <v>126</v>
      </c>
      <c r="D811" s="27"/>
    </row>
    <row r="812" spans="3:4" x14ac:dyDescent="0.35">
      <c r="C812" s="10">
        <f t="shared" ca="1" si="12"/>
        <v>126</v>
      </c>
      <c r="D812" s="27"/>
    </row>
    <row r="813" spans="3:4" x14ac:dyDescent="0.35">
      <c r="C813" s="10">
        <f t="shared" ca="1" si="12"/>
        <v>126</v>
      </c>
      <c r="D813" s="27"/>
    </row>
    <row r="814" spans="3:4" x14ac:dyDescent="0.35">
      <c r="C814" s="10">
        <f t="shared" ca="1" si="12"/>
        <v>126</v>
      </c>
      <c r="D814" s="27"/>
    </row>
    <row r="815" spans="3:4" x14ac:dyDescent="0.35">
      <c r="C815" s="10">
        <f t="shared" ca="1" si="12"/>
        <v>126</v>
      </c>
      <c r="D815" s="27"/>
    </row>
    <row r="816" spans="3:4" x14ac:dyDescent="0.35">
      <c r="C816" s="10">
        <f t="shared" ca="1" si="12"/>
        <v>126</v>
      </c>
      <c r="D816" s="27"/>
    </row>
    <row r="817" spans="3:4" x14ac:dyDescent="0.35">
      <c r="C817" s="10">
        <f t="shared" ca="1" si="12"/>
        <v>126</v>
      </c>
      <c r="D817" s="27"/>
    </row>
    <row r="818" spans="3:4" x14ac:dyDescent="0.35">
      <c r="C818" s="10">
        <f t="shared" ca="1" si="12"/>
        <v>126</v>
      </c>
      <c r="D818" s="27"/>
    </row>
    <row r="819" spans="3:4" x14ac:dyDescent="0.35">
      <c r="C819" s="10">
        <f t="shared" ca="1" si="12"/>
        <v>126</v>
      </c>
      <c r="D819" s="27"/>
    </row>
    <row r="820" spans="3:4" x14ac:dyDescent="0.35">
      <c r="C820" s="10">
        <f t="shared" ca="1" si="12"/>
        <v>126</v>
      </c>
      <c r="D820" s="27"/>
    </row>
    <row r="821" spans="3:4" x14ac:dyDescent="0.35">
      <c r="C821" s="10">
        <f t="shared" ca="1" si="12"/>
        <v>126</v>
      </c>
      <c r="D821" s="27"/>
    </row>
    <row r="822" spans="3:4" x14ac:dyDescent="0.35">
      <c r="C822" s="10">
        <f t="shared" ca="1" si="12"/>
        <v>126</v>
      </c>
      <c r="D822" s="27"/>
    </row>
    <row r="823" spans="3:4" x14ac:dyDescent="0.35">
      <c r="C823" s="10">
        <f t="shared" ca="1" si="12"/>
        <v>126</v>
      </c>
      <c r="D823" s="27"/>
    </row>
    <row r="824" spans="3:4" x14ac:dyDescent="0.35">
      <c r="C824" s="10">
        <f t="shared" ca="1" si="12"/>
        <v>126</v>
      </c>
      <c r="D824" s="27"/>
    </row>
    <row r="825" spans="3:4" x14ac:dyDescent="0.35">
      <c r="C825" s="10">
        <f t="shared" ca="1" si="12"/>
        <v>126</v>
      </c>
      <c r="D825" s="27"/>
    </row>
    <row r="826" spans="3:4" x14ac:dyDescent="0.35">
      <c r="C826" s="10">
        <f t="shared" ca="1" si="12"/>
        <v>126</v>
      </c>
      <c r="D826" s="27"/>
    </row>
    <row r="827" spans="3:4" x14ac:dyDescent="0.35">
      <c r="C827" s="10">
        <f t="shared" ca="1" si="12"/>
        <v>126</v>
      </c>
      <c r="D827" s="27"/>
    </row>
    <row r="828" spans="3:4" x14ac:dyDescent="0.35">
      <c r="C828" s="10">
        <f t="shared" ca="1" si="12"/>
        <v>126</v>
      </c>
      <c r="D828" s="27"/>
    </row>
    <row r="829" spans="3:4" x14ac:dyDescent="0.35">
      <c r="C829" s="10">
        <f t="shared" ca="1" si="12"/>
        <v>126</v>
      </c>
      <c r="D829" s="27"/>
    </row>
    <row r="830" spans="3:4" x14ac:dyDescent="0.35">
      <c r="C830" s="10">
        <f t="shared" ca="1" si="12"/>
        <v>126</v>
      </c>
      <c r="D830" s="27"/>
    </row>
    <row r="831" spans="3:4" x14ac:dyDescent="0.35">
      <c r="C831" s="10">
        <f t="shared" ca="1" si="12"/>
        <v>126</v>
      </c>
      <c r="D831" s="27"/>
    </row>
    <row r="832" spans="3:4" x14ac:dyDescent="0.35">
      <c r="C832" s="10">
        <f t="shared" ca="1" si="12"/>
        <v>126</v>
      </c>
      <c r="D832" s="27"/>
    </row>
    <row r="833" spans="3:4" x14ac:dyDescent="0.35">
      <c r="C833" s="10">
        <f t="shared" ca="1" si="12"/>
        <v>126</v>
      </c>
      <c r="D833" s="27"/>
    </row>
    <row r="834" spans="3:4" x14ac:dyDescent="0.35">
      <c r="C834" s="10">
        <f t="shared" ca="1" si="12"/>
        <v>126</v>
      </c>
      <c r="D834" s="27"/>
    </row>
    <row r="835" spans="3:4" x14ac:dyDescent="0.35">
      <c r="C835" s="10">
        <f t="shared" ref="C835:C898" ca="1" si="13">INT((TODAY()-B835)/365)</f>
        <v>126</v>
      </c>
      <c r="D835" s="27"/>
    </row>
    <row r="836" spans="3:4" x14ac:dyDescent="0.35">
      <c r="C836" s="10">
        <f t="shared" ca="1" si="13"/>
        <v>126</v>
      </c>
      <c r="D836" s="27"/>
    </row>
    <row r="837" spans="3:4" x14ac:dyDescent="0.35">
      <c r="C837" s="10">
        <f t="shared" ca="1" si="13"/>
        <v>126</v>
      </c>
      <c r="D837" s="27"/>
    </row>
    <row r="838" spans="3:4" x14ac:dyDescent="0.35">
      <c r="C838" s="10">
        <f t="shared" ca="1" si="13"/>
        <v>126</v>
      </c>
      <c r="D838" s="27"/>
    </row>
    <row r="839" spans="3:4" x14ac:dyDescent="0.35">
      <c r="C839" s="10">
        <f t="shared" ca="1" si="13"/>
        <v>126</v>
      </c>
      <c r="D839" s="27"/>
    </row>
    <row r="840" spans="3:4" x14ac:dyDescent="0.35">
      <c r="C840" s="10">
        <f t="shared" ca="1" si="13"/>
        <v>126</v>
      </c>
      <c r="D840" s="27"/>
    </row>
    <row r="841" spans="3:4" x14ac:dyDescent="0.35">
      <c r="C841" s="10">
        <f t="shared" ca="1" si="13"/>
        <v>126</v>
      </c>
      <c r="D841" s="27"/>
    </row>
    <row r="842" spans="3:4" x14ac:dyDescent="0.35">
      <c r="C842" s="10">
        <f t="shared" ca="1" si="13"/>
        <v>126</v>
      </c>
      <c r="D842" s="27"/>
    </row>
    <row r="843" spans="3:4" x14ac:dyDescent="0.35">
      <c r="C843" s="10">
        <f t="shared" ca="1" si="13"/>
        <v>126</v>
      </c>
      <c r="D843" s="27"/>
    </row>
    <row r="844" spans="3:4" x14ac:dyDescent="0.35">
      <c r="C844" s="10">
        <f t="shared" ca="1" si="13"/>
        <v>126</v>
      </c>
      <c r="D844" s="27"/>
    </row>
    <row r="845" spans="3:4" x14ac:dyDescent="0.35">
      <c r="C845" s="10">
        <f t="shared" ca="1" si="13"/>
        <v>126</v>
      </c>
      <c r="D845" s="27"/>
    </row>
    <row r="846" spans="3:4" x14ac:dyDescent="0.35">
      <c r="C846" s="10">
        <f t="shared" ca="1" si="13"/>
        <v>126</v>
      </c>
      <c r="D846" s="27"/>
    </row>
    <row r="847" spans="3:4" x14ac:dyDescent="0.35">
      <c r="C847" s="10">
        <f t="shared" ca="1" si="13"/>
        <v>126</v>
      </c>
      <c r="D847" s="27"/>
    </row>
    <row r="848" spans="3:4" x14ac:dyDescent="0.35">
      <c r="C848" s="10">
        <f t="shared" ca="1" si="13"/>
        <v>126</v>
      </c>
      <c r="D848" s="27"/>
    </row>
    <row r="849" spans="3:4" x14ac:dyDescent="0.35">
      <c r="C849" s="10">
        <f t="shared" ca="1" si="13"/>
        <v>126</v>
      </c>
      <c r="D849" s="27"/>
    </row>
    <row r="850" spans="3:4" x14ac:dyDescent="0.35">
      <c r="C850" s="10">
        <f t="shared" ca="1" si="13"/>
        <v>126</v>
      </c>
      <c r="D850" s="27"/>
    </row>
    <row r="851" spans="3:4" x14ac:dyDescent="0.35">
      <c r="C851" s="10">
        <f t="shared" ca="1" si="13"/>
        <v>126</v>
      </c>
      <c r="D851" s="27"/>
    </row>
    <row r="852" spans="3:4" x14ac:dyDescent="0.35">
      <c r="C852" s="10">
        <f t="shared" ca="1" si="13"/>
        <v>126</v>
      </c>
      <c r="D852" s="27"/>
    </row>
    <row r="853" spans="3:4" x14ac:dyDescent="0.35">
      <c r="C853" s="10">
        <f t="shared" ca="1" si="13"/>
        <v>126</v>
      </c>
      <c r="D853" s="27"/>
    </row>
    <row r="854" spans="3:4" x14ac:dyDescent="0.35">
      <c r="C854" s="10">
        <f t="shared" ca="1" si="13"/>
        <v>126</v>
      </c>
      <c r="D854" s="27"/>
    </row>
    <row r="855" spans="3:4" x14ac:dyDescent="0.35">
      <c r="C855" s="10">
        <f t="shared" ca="1" si="13"/>
        <v>126</v>
      </c>
      <c r="D855" s="27"/>
    </row>
    <row r="856" spans="3:4" x14ac:dyDescent="0.35">
      <c r="C856" s="10">
        <f t="shared" ca="1" si="13"/>
        <v>126</v>
      </c>
      <c r="D856" s="27"/>
    </row>
    <row r="857" spans="3:4" x14ac:dyDescent="0.35">
      <c r="C857" s="10">
        <f t="shared" ca="1" si="13"/>
        <v>126</v>
      </c>
      <c r="D857" s="27"/>
    </row>
    <row r="858" spans="3:4" x14ac:dyDescent="0.35">
      <c r="C858" s="10">
        <f t="shared" ca="1" si="13"/>
        <v>126</v>
      </c>
      <c r="D858" s="27"/>
    </row>
    <row r="859" spans="3:4" x14ac:dyDescent="0.35">
      <c r="C859" s="10">
        <f t="shared" ca="1" si="13"/>
        <v>126</v>
      </c>
      <c r="D859" s="27"/>
    </row>
    <row r="860" spans="3:4" x14ac:dyDescent="0.35">
      <c r="C860" s="10">
        <f t="shared" ca="1" si="13"/>
        <v>126</v>
      </c>
      <c r="D860" s="27"/>
    </row>
    <row r="861" spans="3:4" x14ac:dyDescent="0.35">
      <c r="C861" s="10">
        <f t="shared" ca="1" si="13"/>
        <v>126</v>
      </c>
      <c r="D861" s="27"/>
    </row>
    <row r="862" spans="3:4" x14ac:dyDescent="0.35">
      <c r="C862" s="10">
        <f t="shared" ca="1" si="13"/>
        <v>126</v>
      </c>
      <c r="D862" s="27"/>
    </row>
    <row r="863" spans="3:4" x14ac:dyDescent="0.35">
      <c r="C863" s="10">
        <f t="shared" ca="1" si="13"/>
        <v>126</v>
      </c>
      <c r="D863" s="27"/>
    </row>
    <row r="864" spans="3:4" x14ac:dyDescent="0.35">
      <c r="C864" s="10">
        <f t="shared" ca="1" si="13"/>
        <v>126</v>
      </c>
      <c r="D864" s="27"/>
    </row>
    <row r="865" spans="3:4" x14ac:dyDescent="0.35">
      <c r="C865" s="10">
        <f t="shared" ca="1" si="13"/>
        <v>126</v>
      </c>
      <c r="D865" s="27"/>
    </row>
    <row r="866" spans="3:4" x14ac:dyDescent="0.35">
      <c r="C866" s="10">
        <f t="shared" ca="1" si="13"/>
        <v>126</v>
      </c>
      <c r="D866" s="27"/>
    </row>
    <row r="867" spans="3:4" x14ac:dyDescent="0.35">
      <c r="C867" s="10">
        <f t="shared" ca="1" si="13"/>
        <v>126</v>
      </c>
      <c r="D867" s="27"/>
    </row>
    <row r="868" spans="3:4" x14ac:dyDescent="0.35">
      <c r="C868" s="10">
        <f t="shared" ca="1" si="13"/>
        <v>126</v>
      </c>
      <c r="D868" s="27"/>
    </row>
    <row r="869" spans="3:4" x14ac:dyDescent="0.35">
      <c r="C869" s="10">
        <f t="shared" ca="1" si="13"/>
        <v>126</v>
      </c>
      <c r="D869" s="27"/>
    </row>
    <row r="870" spans="3:4" x14ac:dyDescent="0.35">
      <c r="C870" s="10">
        <f t="shared" ca="1" si="13"/>
        <v>126</v>
      </c>
      <c r="D870" s="27"/>
    </row>
    <row r="871" spans="3:4" x14ac:dyDescent="0.35">
      <c r="C871" s="10">
        <f t="shared" ca="1" si="13"/>
        <v>126</v>
      </c>
      <c r="D871" s="27"/>
    </row>
    <row r="872" spans="3:4" x14ac:dyDescent="0.35">
      <c r="C872" s="10">
        <f t="shared" ca="1" si="13"/>
        <v>126</v>
      </c>
      <c r="D872" s="27"/>
    </row>
    <row r="873" spans="3:4" x14ac:dyDescent="0.35">
      <c r="C873" s="10">
        <f t="shared" ca="1" si="13"/>
        <v>126</v>
      </c>
      <c r="D873" s="27"/>
    </row>
    <row r="874" spans="3:4" x14ac:dyDescent="0.35">
      <c r="C874" s="10">
        <f t="shared" ca="1" si="13"/>
        <v>126</v>
      </c>
      <c r="D874" s="27"/>
    </row>
    <row r="875" spans="3:4" x14ac:dyDescent="0.35">
      <c r="C875" s="10">
        <f t="shared" ca="1" si="13"/>
        <v>126</v>
      </c>
      <c r="D875" s="27"/>
    </row>
    <row r="876" spans="3:4" x14ac:dyDescent="0.35">
      <c r="C876" s="10">
        <f t="shared" ca="1" si="13"/>
        <v>126</v>
      </c>
      <c r="D876" s="27"/>
    </row>
    <row r="877" spans="3:4" x14ac:dyDescent="0.35">
      <c r="C877" s="10">
        <f t="shared" ca="1" si="13"/>
        <v>126</v>
      </c>
      <c r="D877" s="27"/>
    </row>
    <row r="878" spans="3:4" x14ac:dyDescent="0.35">
      <c r="C878" s="10">
        <f t="shared" ca="1" si="13"/>
        <v>126</v>
      </c>
      <c r="D878" s="27"/>
    </row>
    <row r="879" spans="3:4" x14ac:dyDescent="0.35">
      <c r="C879" s="10">
        <f t="shared" ca="1" si="13"/>
        <v>126</v>
      </c>
      <c r="D879" s="27"/>
    </row>
    <row r="880" spans="3:4" x14ac:dyDescent="0.35">
      <c r="C880" s="10">
        <f t="shared" ca="1" si="13"/>
        <v>126</v>
      </c>
      <c r="D880" s="27"/>
    </row>
    <row r="881" spans="3:4" x14ac:dyDescent="0.35">
      <c r="C881" s="10">
        <f t="shared" ca="1" si="13"/>
        <v>126</v>
      </c>
      <c r="D881" s="27"/>
    </row>
    <row r="882" spans="3:4" x14ac:dyDescent="0.35">
      <c r="C882" s="10">
        <f t="shared" ca="1" si="13"/>
        <v>126</v>
      </c>
      <c r="D882" s="27"/>
    </row>
    <row r="883" spans="3:4" x14ac:dyDescent="0.35">
      <c r="C883" s="10">
        <f t="shared" ca="1" si="13"/>
        <v>126</v>
      </c>
      <c r="D883" s="27"/>
    </row>
    <row r="884" spans="3:4" x14ac:dyDescent="0.35">
      <c r="C884" s="10">
        <f t="shared" ca="1" si="13"/>
        <v>126</v>
      </c>
      <c r="D884" s="27"/>
    </row>
    <row r="885" spans="3:4" x14ac:dyDescent="0.35">
      <c r="C885" s="10">
        <f t="shared" ca="1" si="13"/>
        <v>126</v>
      </c>
      <c r="D885" s="27"/>
    </row>
    <row r="886" spans="3:4" x14ac:dyDescent="0.35">
      <c r="C886" s="10">
        <f t="shared" ca="1" si="13"/>
        <v>126</v>
      </c>
      <c r="D886" s="27"/>
    </row>
    <row r="887" spans="3:4" x14ac:dyDescent="0.35">
      <c r="C887" s="10">
        <f t="shared" ca="1" si="13"/>
        <v>126</v>
      </c>
      <c r="D887" s="27"/>
    </row>
    <row r="888" spans="3:4" x14ac:dyDescent="0.35">
      <c r="C888" s="10">
        <f t="shared" ca="1" si="13"/>
        <v>126</v>
      </c>
      <c r="D888" s="27"/>
    </row>
    <row r="889" spans="3:4" x14ac:dyDescent="0.35">
      <c r="C889" s="10">
        <f t="shared" ca="1" si="13"/>
        <v>126</v>
      </c>
      <c r="D889" s="27"/>
    </row>
    <row r="890" spans="3:4" x14ac:dyDescent="0.35">
      <c r="C890" s="10">
        <f t="shared" ca="1" si="13"/>
        <v>126</v>
      </c>
      <c r="D890" s="27"/>
    </row>
    <row r="891" spans="3:4" x14ac:dyDescent="0.35">
      <c r="C891" s="10">
        <f t="shared" ca="1" si="13"/>
        <v>126</v>
      </c>
      <c r="D891" s="27"/>
    </row>
    <row r="892" spans="3:4" x14ac:dyDescent="0.35">
      <c r="C892" s="10">
        <f t="shared" ca="1" si="13"/>
        <v>126</v>
      </c>
      <c r="D892" s="27"/>
    </row>
    <row r="893" spans="3:4" x14ac:dyDescent="0.35">
      <c r="C893" s="10">
        <f t="shared" ca="1" si="13"/>
        <v>126</v>
      </c>
      <c r="D893" s="27"/>
    </row>
    <row r="894" spans="3:4" x14ac:dyDescent="0.35">
      <c r="C894" s="10">
        <f t="shared" ca="1" si="13"/>
        <v>126</v>
      </c>
      <c r="D894" s="27"/>
    </row>
    <row r="895" spans="3:4" x14ac:dyDescent="0.35">
      <c r="C895" s="10">
        <f t="shared" ca="1" si="13"/>
        <v>126</v>
      </c>
      <c r="D895" s="27"/>
    </row>
    <row r="896" spans="3:4" x14ac:dyDescent="0.35">
      <c r="C896" s="10">
        <f t="shared" ca="1" si="13"/>
        <v>126</v>
      </c>
      <c r="D896" s="27"/>
    </row>
    <row r="897" spans="3:4" x14ac:dyDescent="0.35">
      <c r="C897" s="10">
        <f t="shared" ca="1" si="13"/>
        <v>126</v>
      </c>
      <c r="D897" s="27"/>
    </row>
    <row r="898" spans="3:4" x14ac:dyDescent="0.35">
      <c r="C898" s="10">
        <f t="shared" ca="1" si="13"/>
        <v>126</v>
      </c>
      <c r="D898" s="27"/>
    </row>
    <row r="899" spans="3:4" x14ac:dyDescent="0.35">
      <c r="C899" s="10">
        <f t="shared" ref="C899:C962" ca="1" si="14">INT((TODAY()-B899)/365)</f>
        <v>126</v>
      </c>
      <c r="D899" s="27"/>
    </row>
    <row r="900" spans="3:4" x14ac:dyDescent="0.35">
      <c r="C900" s="10">
        <f t="shared" ca="1" si="14"/>
        <v>126</v>
      </c>
      <c r="D900" s="27"/>
    </row>
    <row r="901" spans="3:4" x14ac:dyDescent="0.35">
      <c r="C901" s="10">
        <f t="shared" ca="1" si="14"/>
        <v>126</v>
      </c>
      <c r="D901" s="27"/>
    </row>
    <row r="902" spans="3:4" x14ac:dyDescent="0.35">
      <c r="C902" s="10">
        <f t="shared" ca="1" si="14"/>
        <v>126</v>
      </c>
      <c r="D902" s="27"/>
    </row>
    <row r="903" spans="3:4" x14ac:dyDescent="0.35">
      <c r="C903" s="10">
        <f t="shared" ca="1" si="14"/>
        <v>126</v>
      </c>
      <c r="D903" s="27"/>
    </row>
    <row r="904" spans="3:4" x14ac:dyDescent="0.35">
      <c r="C904" s="10">
        <f t="shared" ca="1" si="14"/>
        <v>126</v>
      </c>
      <c r="D904" s="27"/>
    </row>
    <row r="905" spans="3:4" x14ac:dyDescent="0.35">
      <c r="C905" s="10">
        <f t="shared" ca="1" si="14"/>
        <v>126</v>
      </c>
      <c r="D905" s="27"/>
    </row>
    <row r="906" spans="3:4" x14ac:dyDescent="0.35">
      <c r="C906" s="10">
        <f t="shared" ca="1" si="14"/>
        <v>126</v>
      </c>
      <c r="D906" s="27"/>
    </row>
    <row r="907" spans="3:4" x14ac:dyDescent="0.35">
      <c r="C907" s="10">
        <f t="shared" ca="1" si="14"/>
        <v>126</v>
      </c>
      <c r="D907" s="27"/>
    </row>
    <row r="908" spans="3:4" x14ac:dyDescent="0.35">
      <c r="C908" s="10">
        <f t="shared" ca="1" si="14"/>
        <v>126</v>
      </c>
      <c r="D908" s="27"/>
    </row>
    <row r="909" spans="3:4" x14ac:dyDescent="0.35">
      <c r="C909" s="10">
        <f t="shared" ca="1" si="14"/>
        <v>126</v>
      </c>
      <c r="D909" s="27"/>
    </row>
    <row r="910" spans="3:4" x14ac:dyDescent="0.35">
      <c r="C910" s="10">
        <f t="shared" ca="1" si="14"/>
        <v>126</v>
      </c>
      <c r="D910" s="27"/>
    </row>
    <row r="911" spans="3:4" x14ac:dyDescent="0.35">
      <c r="C911" s="10">
        <f t="shared" ca="1" si="14"/>
        <v>126</v>
      </c>
      <c r="D911" s="27"/>
    </row>
    <row r="912" spans="3:4" x14ac:dyDescent="0.35">
      <c r="C912" s="10">
        <f t="shared" ca="1" si="14"/>
        <v>126</v>
      </c>
      <c r="D912" s="27"/>
    </row>
    <row r="913" spans="3:4" x14ac:dyDescent="0.35">
      <c r="C913" s="10">
        <f t="shared" ca="1" si="14"/>
        <v>126</v>
      </c>
      <c r="D913" s="27"/>
    </row>
    <row r="914" spans="3:4" x14ac:dyDescent="0.35">
      <c r="C914" s="10">
        <f t="shared" ca="1" si="14"/>
        <v>126</v>
      </c>
      <c r="D914" s="27"/>
    </row>
    <row r="915" spans="3:4" x14ac:dyDescent="0.35">
      <c r="C915" s="10">
        <f t="shared" ca="1" si="14"/>
        <v>126</v>
      </c>
      <c r="D915" s="27"/>
    </row>
    <row r="916" spans="3:4" x14ac:dyDescent="0.35">
      <c r="C916" s="10">
        <f t="shared" ca="1" si="14"/>
        <v>126</v>
      </c>
      <c r="D916" s="27"/>
    </row>
    <row r="917" spans="3:4" x14ac:dyDescent="0.35">
      <c r="C917" s="10">
        <f t="shared" ca="1" si="14"/>
        <v>126</v>
      </c>
      <c r="D917" s="27"/>
    </row>
    <row r="918" spans="3:4" x14ac:dyDescent="0.35">
      <c r="C918" s="10">
        <f t="shared" ca="1" si="14"/>
        <v>126</v>
      </c>
      <c r="D918" s="27"/>
    </row>
    <row r="919" spans="3:4" x14ac:dyDescent="0.35">
      <c r="C919" s="10">
        <f t="shared" ca="1" si="14"/>
        <v>126</v>
      </c>
      <c r="D919" s="27"/>
    </row>
    <row r="920" spans="3:4" x14ac:dyDescent="0.35">
      <c r="C920" s="10">
        <f t="shared" ca="1" si="14"/>
        <v>126</v>
      </c>
      <c r="D920" s="27"/>
    </row>
    <row r="921" spans="3:4" x14ac:dyDescent="0.35">
      <c r="C921" s="10">
        <f t="shared" ca="1" si="14"/>
        <v>126</v>
      </c>
      <c r="D921" s="27"/>
    </row>
    <row r="922" spans="3:4" x14ac:dyDescent="0.35">
      <c r="C922" s="10">
        <f t="shared" ca="1" si="14"/>
        <v>126</v>
      </c>
      <c r="D922" s="27"/>
    </row>
    <row r="923" spans="3:4" x14ac:dyDescent="0.35">
      <c r="C923" s="10">
        <f t="shared" ca="1" si="14"/>
        <v>126</v>
      </c>
      <c r="D923" s="27"/>
    </row>
    <row r="924" spans="3:4" x14ac:dyDescent="0.35">
      <c r="C924" s="10">
        <f t="shared" ca="1" si="14"/>
        <v>126</v>
      </c>
      <c r="D924" s="27"/>
    </row>
    <row r="925" spans="3:4" x14ac:dyDescent="0.35">
      <c r="C925" s="10">
        <f t="shared" ca="1" si="14"/>
        <v>126</v>
      </c>
      <c r="D925" s="27"/>
    </row>
    <row r="926" spans="3:4" x14ac:dyDescent="0.35">
      <c r="C926" s="10">
        <f t="shared" ca="1" si="14"/>
        <v>126</v>
      </c>
      <c r="D926" s="27"/>
    </row>
    <row r="927" spans="3:4" x14ac:dyDescent="0.35">
      <c r="C927" s="10">
        <f t="shared" ca="1" si="14"/>
        <v>126</v>
      </c>
      <c r="D927" s="27"/>
    </row>
    <row r="928" spans="3:4" x14ac:dyDescent="0.35">
      <c r="C928" s="10">
        <f t="shared" ca="1" si="14"/>
        <v>126</v>
      </c>
      <c r="D928" s="27"/>
    </row>
    <row r="929" spans="3:4" x14ac:dyDescent="0.35">
      <c r="C929" s="10">
        <f t="shared" ca="1" si="14"/>
        <v>126</v>
      </c>
      <c r="D929" s="27"/>
    </row>
    <row r="930" spans="3:4" x14ac:dyDescent="0.35">
      <c r="C930" s="10">
        <f t="shared" ca="1" si="14"/>
        <v>126</v>
      </c>
      <c r="D930" s="27"/>
    </row>
    <row r="931" spans="3:4" x14ac:dyDescent="0.35">
      <c r="C931" s="10">
        <f t="shared" ca="1" si="14"/>
        <v>126</v>
      </c>
      <c r="D931" s="27"/>
    </row>
    <row r="932" spans="3:4" x14ac:dyDescent="0.35">
      <c r="C932" s="10">
        <f t="shared" ca="1" si="14"/>
        <v>126</v>
      </c>
      <c r="D932" s="27"/>
    </row>
    <row r="933" spans="3:4" x14ac:dyDescent="0.35">
      <c r="C933" s="10">
        <f t="shared" ca="1" si="14"/>
        <v>126</v>
      </c>
      <c r="D933" s="27"/>
    </row>
    <row r="934" spans="3:4" x14ac:dyDescent="0.35">
      <c r="C934" s="10">
        <f t="shared" ca="1" si="14"/>
        <v>126</v>
      </c>
      <c r="D934" s="27"/>
    </row>
    <row r="935" spans="3:4" x14ac:dyDescent="0.35">
      <c r="C935" s="10">
        <f t="shared" ca="1" si="14"/>
        <v>126</v>
      </c>
      <c r="D935" s="27"/>
    </row>
    <row r="936" spans="3:4" x14ac:dyDescent="0.35">
      <c r="C936" s="10">
        <f t="shared" ca="1" si="14"/>
        <v>126</v>
      </c>
      <c r="D936" s="27"/>
    </row>
    <row r="937" spans="3:4" x14ac:dyDescent="0.35">
      <c r="C937" s="10">
        <f t="shared" ca="1" si="14"/>
        <v>126</v>
      </c>
      <c r="D937" s="27"/>
    </row>
    <row r="938" spans="3:4" x14ac:dyDescent="0.35">
      <c r="C938" s="10">
        <f t="shared" ca="1" si="14"/>
        <v>126</v>
      </c>
      <c r="D938" s="27"/>
    </row>
    <row r="939" spans="3:4" x14ac:dyDescent="0.35">
      <c r="C939" s="10">
        <f t="shared" ca="1" si="14"/>
        <v>126</v>
      </c>
      <c r="D939" s="27"/>
    </row>
    <row r="940" spans="3:4" x14ac:dyDescent="0.35">
      <c r="C940" s="10">
        <f t="shared" ca="1" si="14"/>
        <v>126</v>
      </c>
      <c r="D940" s="27"/>
    </row>
    <row r="941" spans="3:4" x14ac:dyDescent="0.35">
      <c r="C941" s="10">
        <f t="shared" ca="1" si="14"/>
        <v>126</v>
      </c>
      <c r="D941" s="27"/>
    </row>
    <row r="942" spans="3:4" x14ac:dyDescent="0.35">
      <c r="C942" s="10">
        <f t="shared" ca="1" si="14"/>
        <v>126</v>
      </c>
      <c r="D942" s="27"/>
    </row>
    <row r="943" spans="3:4" x14ac:dyDescent="0.35">
      <c r="C943" s="10">
        <f t="shared" ca="1" si="14"/>
        <v>126</v>
      </c>
      <c r="D943" s="27"/>
    </row>
    <row r="944" spans="3:4" x14ac:dyDescent="0.35">
      <c r="C944" s="10">
        <f t="shared" ca="1" si="14"/>
        <v>126</v>
      </c>
      <c r="D944" s="27"/>
    </row>
    <row r="945" spans="3:4" x14ac:dyDescent="0.35">
      <c r="C945" s="10">
        <f t="shared" ca="1" si="14"/>
        <v>126</v>
      </c>
      <c r="D945" s="27"/>
    </row>
    <row r="946" spans="3:4" x14ac:dyDescent="0.35">
      <c r="C946" s="10">
        <f t="shared" ca="1" si="14"/>
        <v>126</v>
      </c>
      <c r="D946" s="27"/>
    </row>
    <row r="947" spans="3:4" x14ac:dyDescent="0.35">
      <c r="C947" s="10">
        <f t="shared" ca="1" si="14"/>
        <v>126</v>
      </c>
      <c r="D947" s="27"/>
    </row>
    <row r="948" spans="3:4" x14ac:dyDescent="0.35">
      <c r="C948" s="10">
        <f t="shared" ca="1" si="14"/>
        <v>126</v>
      </c>
      <c r="D948" s="27"/>
    </row>
    <row r="949" spans="3:4" x14ac:dyDescent="0.35">
      <c r="C949" s="10">
        <f t="shared" ca="1" si="14"/>
        <v>126</v>
      </c>
      <c r="D949" s="27"/>
    </row>
    <row r="950" spans="3:4" x14ac:dyDescent="0.35">
      <c r="C950" s="10">
        <f t="shared" ca="1" si="14"/>
        <v>126</v>
      </c>
      <c r="D950" s="27"/>
    </row>
    <row r="951" spans="3:4" x14ac:dyDescent="0.35">
      <c r="C951" s="10">
        <f t="shared" ca="1" si="14"/>
        <v>126</v>
      </c>
      <c r="D951" s="27"/>
    </row>
    <row r="952" spans="3:4" x14ac:dyDescent="0.35">
      <c r="C952" s="10">
        <f t="shared" ca="1" si="14"/>
        <v>126</v>
      </c>
      <c r="D952" s="27"/>
    </row>
    <row r="953" spans="3:4" x14ac:dyDescent="0.35">
      <c r="C953" s="10">
        <f t="shared" ca="1" si="14"/>
        <v>126</v>
      </c>
      <c r="D953" s="27"/>
    </row>
    <row r="954" spans="3:4" x14ac:dyDescent="0.35">
      <c r="C954" s="10">
        <f t="shared" ca="1" si="14"/>
        <v>126</v>
      </c>
      <c r="D954" s="27"/>
    </row>
    <row r="955" spans="3:4" x14ac:dyDescent="0.35">
      <c r="C955" s="10">
        <f t="shared" ca="1" si="14"/>
        <v>126</v>
      </c>
      <c r="D955" s="27"/>
    </row>
    <row r="956" spans="3:4" x14ac:dyDescent="0.35">
      <c r="C956" s="10">
        <f t="shared" ca="1" si="14"/>
        <v>126</v>
      </c>
      <c r="D956" s="27"/>
    </row>
    <row r="957" spans="3:4" x14ac:dyDescent="0.35">
      <c r="C957" s="10">
        <f t="shared" ca="1" si="14"/>
        <v>126</v>
      </c>
      <c r="D957" s="27"/>
    </row>
    <row r="958" spans="3:4" x14ac:dyDescent="0.35">
      <c r="C958" s="10">
        <f t="shared" ca="1" si="14"/>
        <v>126</v>
      </c>
      <c r="D958" s="27"/>
    </row>
    <row r="959" spans="3:4" x14ac:dyDescent="0.35">
      <c r="C959" s="10">
        <f t="shared" ca="1" si="14"/>
        <v>126</v>
      </c>
      <c r="D959" s="27"/>
    </row>
    <row r="960" spans="3:4" x14ac:dyDescent="0.35">
      <c r="C960" s="10">
        <f t="shared" ca="1" si="14"/>
        <v>126</v>
      </c>
      <c r="D960" s="27"/>
    </row>
    <row r="961" spans="3:4" x14ac:dyDescent="0.35">
      <c r="C961" s="10">
        <f t="shared" ca="1" si="14"/>
        <v>126</v>
      </c>
      <c r="D961" s="27"/>
    </row>
    <row r="962" spans="3:4" x14ac:dyDescent="0.35">
      <c r="C962" s="10">
        <f t="shared" ca="1" si="14"/>
        <v>126</v>
      </c>
      <c r="D962" s="27"/>
    </row>
    <row r="963" spans="3:4" x14ac:dyDescent="0.35">
      <c r="C963" s="10">
        <f t="shared" ref="C963:C1026" ca="1" si="15">INT((TODAY()-B963)/365)</f>
        <v>126</v>
      </c>
      <c r="D963" s="27"/>
    </row>
    <row r="964" spans="3:4" x14ac:dyDescent="0.35">
      <c r="C964" s="10">
        <f t="shared" ca="1" si="15"/>
        <v>126</v>
      </c>
      <c r="D964" s="27"/>
    </row>
    <row r="965" spans="3:4" x14ac:dyDescent="0.35">
      <c r="C965" s="10">
        <f t="shared" ca="1" si="15"/>
        <v>126</v>
      </c>
      <c r="D965" s="27"/>
    </row>
    <row r="966" spans="3:4" x14ac:dyDescent="0.35">
      <c r="C966" s="10">
        <f t="shared" ca="1" si="15"/>
        <v>126</v>
      </c>
      <c r="D966" s="27"/>
    </row>
    <row r="967" spans="3:4" x14ac:dyDescent="0.35">
      <c r="C967" s="10">
        <f t="shared" ca="1" si="15"/>
        <v>126</v>
      </c>
      <c r="D967" s="27"/>
    </row>
    <row r="968" spans="3:4" x14ac:dyDescent="0.35">
      <c r="C968" s="10">
        <f t="shared" ca="1" si="15"/>
        <v>126</v>
      </c>
      <c r="D968" s="27"/>
    </row>
    <row r="969" spans="3:4" x14ac:dyDescent="0.35">
      <c r="C969" s="10">
        <f t="shared" ca="1" si="15"/>
        <v>126</v>
      </c>
      <c r="D969" s="27"/>
    </row>
    <row r="970" spans="3:4" x14ac:dyDescent="0.35">
      <c r="C970" s="10">
        <f t="shared" ca="1" si="15"/>
        <v>126</v>
      </c>
      <c r="D970" s="27"/>
    </row>
    <row r="971" spans="3:4" x14ac:dyDescent="0.35">
      <c r="C971" s="10">
        <f t="shared" ca="1" si="15"/>
        <v>126</v>
      </c>
      <c r="D971" s="27"/>
    </row>
    <row r="972" spans="3:4" x14ac:dyDescent="0.35">
      <c r="C972" s="10">
        <f t="shared" ca="1" si="15"/>
        <v>126</v>
      </c>
      <c r="D972" s="27"/>
    </row>
    <row r="973" spans="3:4" x14ac:dyDescent="0.35">
      <c r="C973" s="10">
        <f t="shared" ca="1" si="15"/>
        <v>126</v>
      </c>
      <c r="D973" s="27"/>
    </row>
    <row r="974" spans="3:4" x14ac:dyDescent="0.35">
      <c r="C974" s="10">
        <f t="shared" ca="1" si="15"/>
        <v>126</v>
      </c>
      <c r="D974" s="27"/>
    </row>
    <row r="975" spans="3:4" x14ac:dyDescent="0.35">
      <c r="C975" s="10">
        <f t="shared" ca="1" si="15"/>
        <v>126</v>
      </c>
      <c r="D975" s="27"/>
    </row>
    <row r="976" spans="3:4" x14ac:dyDescent="0.35">
      <c r="C976" s="10">
        <f t="shared" ca="1" si="15"/>
        <v>126</v>
      </c>
      <c r="D976" s="27"/>
    </row>
    <row r="977" spans="3:4" x14ac:dyDescent="0.35">
      <c r="C977" s="10">
        <f t="shared" ca="1" si="15"/>
        <v>126</v>
      </c>
      <c r="D977" s="27"/>
    </row>
    <row r="978" spans="3:4" x14ac:dyDescent="0.35">
      <c r="C978" s="10">
        <f t="shared" ca="1" si="15"/>
        <v>126</v>
      </c>
      <c r="D978" s="27"/>
    </row>
    <row r="979" spans="3:4" x14ac:dyDescent="0.35">
      <c r="C979" s="10">
        <f t="shared" ca="1" si="15"/>
        <v>126</v>
      </c>
      <c r="D979" s="27"/>
    </row>
    <row r="980" spans="3:4" x14ac:dyDescent="0.35">
      <c r="C980" s="10">
        <f t="shared" ca="1" si="15"/>
        <v>126</v>
      </c>
      <c r="D980" s="27"/>
    </row>
    <row r="981" spans="3:4" x14ac:dyDescent="0.35">
      <c r="C981" s="10">
        <f t="shared" ca="1" si="15"/>
        <v>126</v>
      </c>
      <c r="D981" s="27"/>
    </row>
    <row r="982" spans="3:4" x14ac:dyDescent="0.35">
      <c r="C982" s="10">
        <f t="shared" ca="1" si="15"/>
        <v>126</v>
      </c>
      <c r="D982" s="27"/>
    </row>
    <row r="983" spans="3:4" x14ac:dyDescent="0.35">
      <c r="C983" s="10">
        <f t="shared" ca="1" si="15"/>
        <v>126</v>
      </c>
      <c r="D983" s="27"/>
    </row>
    <row r="984" spans="3:4" x14ac:dyDescent="0.35">
      <c r="C984" s="10">
        <f t="shared" ca="1" si="15"/>
        <v>126</v>
      </c>
      <c r="D984" s="27"/>
    </row>
    <row r="985" spans="3:4" x14ac:dyDescent="0.35">
      <c r="C985" s="10">
        <f t="shared" ca="1" si="15"/>
        <v>126</v>
      </c>
      <c r="D985" s="27"/>
    </row>
    <row r="986" spans="3:4" x14ac:dyDescent="0.35">
      <c r="C986" s="10">
        <f t="shared" ca="1" si="15"/>
        <v>126</v>
      </c>
      <c r="D986" s="27"/>
    </row>
    <row r="987" spans="3:4" x14ac:dyDescent="0.35">
      <c r="C987" s="10">
        <f t="shared" ca="1" si="15"/>
        <v>126</v>
      </c>
      <c r="D987" s="27"/>
    </row>
    <row r="988" spans="3:4" x14ac:dyDescent="0.35">
      <c r="C988" s="10">
        <f t="shared" ca="1" si="15"/>
        <v>126</v>
      </c>
      <c r="D988" s="27"/>
    </row>
    <row r="989" spans="3:4" x14ac:dyDescent="0.35">
      <c r="C989" s="10">
        <f t="shared" ca="1" si="15"/>
        <v>126</v>
      </c>
      <c r="D989" s="27"/>
    </row>
    <row r="990" spans="3:4" x14ac:dyDescent="0.35">
      <c r="C990" s="10">
        <f t="shared" ca="1" si="15"/>
        <v>126</v>
      </c>
      <c r="D990" s="27"/>
    </row>
    <row r="991" spans="3:4" x14ac:dyDescent="0.35">
      <c r="C991" s="10">
        <f t="shared" ca="1" si="15"/>
        <v>126</v>
      </c>
      <c r="D991" s="27"/>
    </row>
    <row r="992" spans="3:4" x14ac:dyDescent="0.35">
      <c r="C992" s="10">
        <f t="shared" ca="1" si="15"/>
        <v>126</v>
      </c>
      <c r="D992" s="27"/>
    </row>
    <row r="993" spans="3:4" x14ac:dyDescent="0.35">
      <c r="C993" s="10">
        <f t="shared" ca="1" si="15"/>
        <v>126</v>
      </c>
      <c r="D993" s="27"/>
    </row>
    <row r="994" spans="3:4" x14ac:dyDescent="0.35">
      <c r="C994" s="10">
        <f t="shared" ca="1" si="15"/>
        <v>126</v>
      </c>
      <c r="D994" s="27"/>
    </row>
    <row r="995" spans="3:4" x14ac:dyDescent="0.35">
      <c r="C995" s="10">
        <f t="shared" ca="1" si="15"/>
        <v>126</v>
      </c>
      <c r="D995" s="27"/>
    </row>
    <row r="996" spans="3:4" x14ac:dyDescent="0.35">
      <c r="C996" s="10">
        <f t="shared" ca="1" si="15"/>
        <v>126</v>
      </c>
      <c r="D996" s="27"/>
    </row>
    <row r="997" spans="3:4" x14ac:dyDescent="0.35">
      <c r="C997" s="10">
        <f t="shared" ca="1" si="15"/>
        <v>126</v>
      </c>
      <c r="D997" s="27"/>
    </row>
    <row r="998" spans="3:4" x14ac:dyDescent="0.35">
      <c r="C998" s="10">
        <f t="shared" ca="1" si="15"/>
        <v>126</v>
      </c>
      <c r="D998" s="27"/>
    </row>
    <row r="999" spans="3:4" x14ac:dyDescent="0.35">
      <c r="C999" s="10">
        <f t="shared" ca="1" si="15"/>
        <v>126</v>
      </c>
      <c r="D999" s="27"/>
    </row>
    <row r="1000" spans="3:4" x14ac:dyDescent="0.35">
      <c r="C1000" s="10">
        <f t="shared" ca="1" si="15"/>
        <v>126</v>
      </c>
      <c r="D1000" s="27"/>
    </row>
    <row r="1001" spans="3:4" x14ac:dyDescent="0.35">
      <c r="C1001" s="10">
        <f t="shared" ca="1" si="15"/>
        <v>126</v>
      </c>
      <c r="D1001" s="27"/>
    </row>
    <row r="1002" spans="3:4" x14ac:dyDescent="0.35">
      <c r="C1002" s="10">
        <f t="shared" ca="1" si="15"/>
        <v>126</v>
      </c>
      <c r="D1002" s="27"/>
    </row>
    <row r="1003" spans="3:4" x14ac:dyDescent="0.35">
      <c r="C1003" s="10">
        <f t="shared" ca="1" si="15"/>
        <v>126</v>
      </c>
      <c r="D1003" s="27"/>
    </row>
    <row r="1004" spans="3:4" x14ac:dyDescent="0.35">
      <c r="C1004" s="10">
        <f t="shared" ca="1" si="15"/>
        <v>126</v>
      </c>
      <c r="D1004" s="27"/>
    </row>
    <row r="1005" spans="3:4" x14ac:dyDescent="0.35">
      <c r="C1005" s="10">
        <f t="shared" ca="1" si="15"/>
        <v>126</v>
      </c>
      <c r="D1005" s="27"/>
    </row>
    <row r="1006" spans="3:4" x14ac:dyDescent="0.35">
      <c r="C1006" s="10">
        <f t="shared" ca="1" si="15"/>
        <v>126</v>
      </c>
      <c r="D1006" s="27"/>
    </row>
    <row r="1007" spans="3:4" x14ac:dyDescent="0.35">
      <c r="C1007" s="10">
        <f t="shared" ca="1" si="15"/>
        <v>126</v>
      </c>
      <c r="D1007" s="27"/>
    </row>
    <row r="1008" spans="3:4" x14ac:dyDescent="0.35">
      <c r="C1008" s="10">
        <f t="shared" ca="1" si="15"/>
        <v>126</v>
      </c>
      <c r="D1008" s="27"/>
    </row>
    <row r="1009" spans="3:4" x14ac:dyDescent="0.35">
      <c r="C1009" s="10">
        <f t="shared" ca="1" si="15"/>
        <v>126</v>
      </c>
      <c r="D1009" s="27"/>
    </row>
    <row r="1010" spans="3:4" x14ac:dyDescent="0.35">
      <c r="C1010" s="10">
        <f t="shared" ca="1" si="15"/>
        <v>126</v>
      </c>
      <c r="D1010" s="27"/>
    </row>
    <row r="1011" spans="3:4" x14ac:dyDescent="0.35">
      <c r="C1011" s="10">
        <f t="shared" ca="1" si="15"/>
        <v>126</v>
      </c>
      <c r="D1011" s="27"/>
    </row>
    <row r="1012" spans="3:4" x14ac:dyDescent="0.35">
      <c r="C1012" s="10">
        <f t="shared" ca="1" si="15"/>
        <v>126</v>
      </c>
      <c r="D1012" s="27"/>
    </row>
    <row r="1013" spans="3:4" x14ac:dyDescent="0.35">
      <c r="C1013" s="10">
        <f t="shared" ca="1" si="15"/>
        <v>126</v>
      </c>
      <c r="D1013" s="27"/>
    </row>
    <row r="1014" spans="3:4" x14ac:dyDescent="0.35">
      <c r="C1014" s="10">
        <f t="shared" ca="1" si="15"/>
        <v>126</v>
      </c>
      <c r="D1014" s="27"/>
    </row>
    <row r="1015" spans="3:4" x14ac:dyDescent="0.35">
      <c r="C1015" s="10">
        <f t="shared" ca="1" si="15"/>
        <v>126</v>
      </c>
      <c r="D1015" s="27"/>
    </row>
    <row r="1016" spans="3:4" x14ac:dyDescent="0.35">
      <c r="C1016" s="10">
        <f t="shared" ca="1" si="15"/>
        <v>126</v>
      </c>
      <c r="D1016" s="27"/>
    </row>
    <row r="1017" spans="3:4" x14ac:dyDescent="0.35">
      <c r="C1017" s="10">
        <f t="shared" ca="1" si="15"/>
        <v>126</v>
      </c>
      <c r="D1017" s="27"/>
    </row>
    <row r="1018" spans="3:4" x14ac:dyDescent="0.35">
      <c r="C1018" s="10">
        <f t="shared" ca="1" si="15"/>
        <v>126</v>
      </c>
      <c r="D1018" s="27"/>
    </row>
    <row r="1019" spans="3:4" x14ac:dyDescent="0.35">
      <c r="C1019" s="10">
        <f t="shared" ca="1" si="15"/>
        <v>126</v>
      </c>
      <c r="D1019" s="27"/>
    </row>
    <row r="1020" spans="3:4" x14ac:dyDescent="0.35">
      <c r="C1020" s="10">
        <f t="shared" ca="1" si="15"/>
        <v>126</v>
      </c>
      <c r="D1020" s="27"/>
    </row>
    <row r="1021" spans="3:4" x14ac:dyDescent="0.35">
      <c r="C1021" s="10">
        <f t="shared" ca="1" si="15"/>
        <v>126</v>
      </c>
      <c r="D1021" s="27"/>
    </row>
    <row r="1022" spans="3:4" x14ac:dyDescent="0.35">
      <c r="C1022" s="10">
        <f t="shared" ca="1" si="15"/>
        <v>126</v>
      </c>
      <c r="D1022" s="27"/>
    </row>
    <row r="1023" spans="3:4" x14ac:dyDescent="0.35">
      <c r="C1023" s="10">
        <f t="shared" ca="1" si="15"/>
        <v>126</v>
      </c>
      <c r="D1023" s="27"/>
    </row>
    <row r="1024" spans="3:4" x14ac:dyDescent="0.35">
      <c r="C1024" s="10">
        <f t="shared" ca="1" si="15"/>
        <v>126</v>
      </c>
      <c r="D1024" s="27"/>
    </row>
    <row r="1025" spans="3:4" x14ac:dyDescent="0.35">
      <c r="C1025" s="10">
        <f t="shared" ca="1" si="15"/>
        <v>126</v>
      </c>
      <c r="D1025" s="27"/>
    </row>
    <row r="1026" spans="3:4" x14ac:dyDescent="0.35">
      <c r="C1026" s="10">
        <f t="shared" ca="1" si="15"/>
        <v>126</v>
      </c>
      <c r="D1026" s="27"/>
    </row>
    <row r="1027" spans="3:4" x14ac:dyDescent="0.35">
      <c r="C1027" s="10">
        <f t="shared" ref="C1027:C1090" ca="1" si="16">INT((TODAY()-B1027)/365)</f>
        <v>126</v>
      </c>
      <c r="D1027" s="27"/>
    </row>
    <row r="1028" spans="3:4" x14ac:dyDescent="0.35">
      <c r="C1028" s="10">
        <f t="shared" ca="1" si="16"/>
        <v>126</v>
      </c>
      <c r="D1028" s="27"/>
    </row>
    <row r="1029" spans="3:4" x14ac:dyDescent="0.35">
      <c r="C1029" s="10">
        <f t="shared" ca="1" si="16"/>
        <v>126</v>
      </c>
      <c r="D1029" s="27"/>
    </row>
    <row r="1030" spans="3:4" x14ac:dyDescent="0.35">
      <c r="C1030" s="10">
        <f t="shared" ca="1" si="16"/>
        <v>126</v>
      </c>
      <c r="D1030" s="27"/>
    </row>
    <row r="1031" spans="3:4" x14ac:dyDescent="0.35">
      <c r="C1031" s="10">
        <f t="shared" ca="1" si="16"/>
        <v>126</v>
      </c>
      <c r="D1031" s="27"/>
    </row>
    <row r="1032" spans="3:4" x14ac:dyDescent="0.35">
      <c r="C1032" s="10">
        <f t="shared" ca="1" si="16"/>
        <v>126</v>
      </c>
      <c r="D1032" s="27"/>
    </row>
    <row r="1033" spans="3:4" x14ac:dyDescent="0.35">
      <c r="C1033" s="10">
        <f t="shared" ca="1" si="16"/>
        <v>126</v>
      </c>
      <c r="D1033" s="27"/>
    </row>
    <row r="1034" spans="3:4" x14ac:dyDescent="0.35">
      <c r="C1034" s="10">
        <f t="shared" ca="1" si="16"/>
        <v>126</v>
      </c>
      <c r="D1034" s="27"/>
    </row>
    <row r="1035" spans="3:4" x14ac:dyDescent="0.35">
      <c r="C1035" s="10">
        <f t="shared" ca="1" si="16"/>
        <v>126</v>
      </c>
      <c r="D1035" s="27"/>
    </row>
    <row r="1036" spans="3:4" x14ac:dyDescent="0.35">
      <c r="C1036" s="10">
        <f t="shared" ca="1" si="16"/>
        <v>126</v>
      </c>
      <c r="D1036" s="27"/>
    </row>
    <row r="1037" spans="3:4" x14ac:dyDescent="0.35">
      <c r="C1037" s="10">
        <f t="shared" ca="1" si="16"/>
        <v>126</v>
      </c>
      <c r="D1037" s="27"/>
    </row>
    <row r="1038" spans="3:4" x14ac:dyDescent="0.35">
      <c r="C1038" s="10">
        <f t="shared" ca="1" si="16"/>
        <v>126</v>
      </c>
      <c r="D1038" s="27"/>
    </row>
    <row r="1039" spans="3:4" x14ac:dyDescent="0.35">
      <c r="C1039" s="10">
        <f t="shared" ca="1" si="16"/>
        <v>126</v>
      </c>
      <c r="D1039" s="27"/>
    </row>
    <row r="1040" spans="3:4" x14ac:dyDescent="0.35">
      <c r="C1040" s="10">
        <f t="shared" ca="1" si="16"/>
        <v>126</v>
      </c>
      <c r="D1040" s="27"/>
    </row>
    <row r="1041" spans="3:4" x14ac:dyDescent="0.35">
      <c r="C1041" s="10">
        <f t="shared" ca="1" si="16"/>
        <v>126</v>
      </c>
      <c r="D1041" s="27"/>
    </row>
    <row r="1042" spans="3:4" x14ac:dyDescent="0.35">
      <c r="C1042" s="10">
        <f t="shared" ca="1" si="16"/>
        <v>126</v>
      </c>
      <c r="D1042" s="27"/>
    </row>
    <row r="1043" spans="3:4" x14ac:dyDescent="0.35">
      <c r="C1043" s="10">
        <f t="shared" ca="1" si="16"/>
        <v>126</v>
      </c>
      <c r="D1043" s="27"/>
    </row>
    <row r="1044" spans="3:4" x14ac:dyDescent="0.35">
      <c r="C1044" s="10">
        <f t="shared" ca="1" si="16"/>
        <v>126</v>
      </c>
      <c r="D1044" s="27"/>
    </row>
    <row r="1045" spans="3:4" x14ac:dyDescent="0.35">
      <c r="C1045" s="10">
        <f t="shared" ca="1" si="16"/>
        <v>126</v>
      </c>
      <c r="D1045" s="27"/>
    </row>
    <row r="1046" spans="3:4" x14ac:dyDescent="0.35">
      <c r="C1046" s="10">
        <f t="shared" ca="1" si="16"/>
        <v>126</v>
      </c>
      <c r="D1046" s="27"/>
    </row>
    <row r="1047" spans="3:4" x14ac:dyDescent="0.35">
      <c r="C1047" s="10">
        <f t="shared" ca="1" si="16"/>
        <v>126</v>
      </c>
      <c r="D1047" s="27"/>
    </row>
    <row r="1048" spans="3:4" x14ac:dyDescent="0.35">
      <c r="C1048" s="10">
        <f t="shared" ca="1" si="16"/>
        <v>126</v>
      </c>
      <c r="D1048" s="27"/>
    </row>
    <row r="1049" spans="3:4" x14ac:dyDescent="0.35">
      <c r="C1049" s="10">
        <f t="shared" ca="1" si="16"/>
        <v>126</v>
      </c>
      <c r="D1049" s="27"/>
    </row>
    <row r="1050" spans="3:4" x14ac:dyDescent="0.35">
      <c r="C1050" s="10">
        <f t="shared" ca="1" si="16"/>
        <v>126</v>
      </c>
      <c r="D1050" s="27"/>
    </row>
    <row r="1051" spans="3:4" x14ac:dyDescent="0.35">
      <c r="C1051" s="10">
        <f t="shared" ca="1" si="16"/>
        <v>126</v>
      </c>
      <c r="D1051" s="27"/>
    </row>
    <row r="1052" spans="3:4" x14ac:dyDescent="0.35">
      <c r="C1052" s="10">
        <f t="shared" ca="1" si="16"/>
        <v>126</v>
      </c>
      <c r="D1052" s="27"/>
    </row>
    <row r="1053" spans="3:4" x14ac:dyDescent="0.35">
      <c r="C1053" s="10">
        <f t="shared" ca="1" si="16"/>
        <v>126</v>
      </c>
      <c r="D1053" s="27"/>
    </row>
    <row r="1054" spans="3:4" x14ac:dyDescent="0.35">
      <c r="C1054" s="10">
        <f t="shared" ca="1" si="16"/>
        <v>126</v>
      </c>
      <c r="D1054" s="27"/>
    </row>
    <row r="1055" spans="3:4" x14ac:dyDescent="0.35">
      <c r="C1055" s="10">
        <f t="shared" ca="1" si="16"/>
        <v>126</v>
      </c>
      <c r="D1055" s="27"/>
    </row>
    <row r="1056" spans="3:4" x14ac:dyDescent="0.35">
      <c r="C1056" s="10">
        <f t="shared" ca="1" si="16"/>
        <v>126</v>
      </c>
      <c r="D1056" s="27"/>
    </row>
    <row r="1057" spans="3:4" x14ac:dyDescent="0.35">
      <c r="C1057" s="10">
        <f t="shared" ca="1" si="16"/>
        <v>126</v>
      </c>
      <c r="D1057" s="27"/>
    </row>
    <row r="1058" spans="3:4" x14ac:dyDescent="0.35">
      <c r="C1058" s="10">
        <f t="shared" ca="1" si="16"/>
        <v>126</v>
      </c>
      <c r="D1058" s="27"/>
    </row>
    <row r="1059" spans="3:4" x14ac:dyDescent="0.35">
      <c r="C1059" s="10">
        <f t="shared" ca="1" si="16"/>
        <v>126</v>
      </c>
      <c r="D1059" s="27"/>
    </row>
    <row r="1060" spans="3:4" x14ac:dyDescent="0.35">
      <c r="C1060" s="10">
        <f t="shared" ca="1" si="16"/>
        <v>126</v>
      </c>
      <c r="D1060" s="27"/>
    </row>
    <row r="1061" spans="3:4" x14ac:dyDescent="0.35">
      <c r="C1061" s="10">
        <f t="shared" ca="1" si="16"/>
        <v>126</v>
      </c>
      <c r="D1061" s="27"/>
    </row>
    <row r="1062" spans="3:4" x14ac:dyDescent="0.35">
      <c r="C1062" s="10">
        <f t="shared" ca="1" si="16"/>
        <v>126</v>
      </c>
      <c r="D1062" s="27"/>
    </row>
    <row r="1063" spans="3:4" x14ac:dyDescent="0.35">
      <c r="C1063" s="10">
        <f t="shared" ca="1" si="16"/>
        <v>126</v>
      </c>
      <c r="D1063" s="27"/>
    </row>
    <row r="1064" spans="3:4" x14ac:dyDescent="0.35">
      <c r="C1064" s="10">
        <f t="shared" ca="1" si="16"/>
        <v>126</v>
      </c>
      <c r="D1064" s="27"/>
    </row>
    <row r="1065" spans="3:4" x14ac:dyDescent="0.35">
      <c r="C1065" s="10">
        <f t="shared" ca="1" si="16"/>
        <v>126</v>
      </c>
      <c r="D1065" s="27"/>
    </row>
    <row r="1066" spans="3:4" x14ac:dyDescent="0.35">
      <c r="C1066" s="10">
        <f t="shared" ca="1" si="16"/>
        <v>126</v>
      </c>
      <c r="D1066" s="27"/>
    </row>
    <row r="1067" spans="3:4" x14ac:dyDescent="0.35">
      <c r="C1067" s="10">
        <f t="shared" ca="1" si="16"/>
        <v>126</v>
      </c>
      <c r="D1067" s="27"/>
    </row>
    <row r="1068" spans="3:4" x14ac:dyDescent="0.35">
      <c r="C1068" s="10">
        <f t="shared" ca="1" si="16"/>
        <v>126</v>
      </c>
      <c r="D1068" s="27"/>
    </row>
    <row r="1069" spans="3:4" x14ac:dyDescent="0.35">
      <c r="C1069" s="10">
        <f t="shared" ca="1" si="16"/>
        <v>126</v>
      </c>
      <c r="D1069" s="27"/>
    </row>
    <row r="1070" spans="3:4" x14ac:dyDescent="0.35">
      <c r="C1070" s="10">
        <f t="shared" ca="1" si="16"/>
        <v>126</v>
      </c>
      <c r="D1070" s="27"/>
    </row>
    <row r="1071" spans="3:4" x14ac:dyDescent="0.35">
      <c r="C1071" s="10">
        <f t="shared" ca="1" si="16"/>
        <v>126</v>
      </c>
      <c r="D1071" s="27"/>
    </row>
    <row r="1072" spans="3:4" x14ac:dyDescent="0.35">
      <c r="C1072" s="10">
        <f t="shared" ca="1" si="16"/>
        <v>126</v>
      </c>
      <c r="D1072" s="27"/>
    </row>
    <row r="1073" spans="3:4" x14ac:dyDescent="0.35">
      <c r="C1073" s="10">
        <f t="shared" ca="1" si="16"/>
        <v>126</v>
      </c>
      <c r="D1073" s="27"/>
    </row>
    <row r="1074" spans="3:4" x14ac:dyDescent="0.35">
      <c r="C1074" s="10">
        <f t="shared" ca="1" si="16"/>
        <v>126</v>
      </c>
      <c r="D1074" s="27"/>
    </row>
    <row r="1075" spans="3:4" x14ac:dyDescent="0.35">
      <c r="C1075" s="10">
        <f t="shared" ca="1" si="16"/>
        <v>126</v>
      </c>
      <c r="D1075" s="27"/>
    </row>
    <row r="1076" spans="3:4" x14ac:dyDescent="0.35">
      <c r="C1076" s="10">
        <f t="shared" ca="1" si="16"/>
        <v>126</v>
      </c>
      <c r="D1076" s="27"/>
    </row>
    <row r="1077" spans="3:4" x14ac:dyDescent="0.35">
      <c r="C1077" s="10">
        <f t="shared" ca="1" si="16"/>
        <v>126</v>
      </c>
      <c r="D1077" s="27"/>
    </row>
    <row r="1078" spans="3:4" x14ac:dyDescent="0.35">
      <c r="C1078" s="10">
        <f t="shared" ca="1" si="16"/>
        <v>126</v>
      </c>
      <c r="D1078" s="27"/>
    </row>
    <row r="1079" spans="3:4" x14ac:dyDescent="0.35">
      <c r="C1079" s="10">
        <f t="shared" ca="1" si="16"/>
        <v>126</v>
      </c>
      <c r="D1079" s="27"/>
    </row>
    <row r="1080" spans="3:4" x14ac:dyDescent="0.35">
      <c r="C1080" s="10">
        <f t="shared" ca="1" si="16"/>
        <v>126</v>
      </c>
      <c r="D1080" s="27"/>
    </row>
    <row r="1081" spans="3:4" x14ac:dyDescent="0.35">
      <c r="C1081" s="10">
        <f t="shared" ca="1" si="16"/>
        <v>126</v>
      </c>
      <c r="D1081" s="27"/>
    </row>
    <row r="1082" spans="3:4" x14ac:dyDescent="0.35">
      <c r="C1082" s="10">
        <f t="shared" ca="1" si="16"/>
        <v>126</v>
      </c>
      <c r="D1082" s="27"/>
    </row>
    <row r="1083" spans="3:4" x14ac:dyDescent="0.35">
      <c r="C1083" s="10">
        <f t="shared" ca="1" si="16"/>
        <v>126</v>
      </c>
      <c r="D1083" s="27"/>
    </row>
    <row r="1084" spans="3:4" x14ac:dyDescent="0.35">
      <c r="C1084" s="10">
        <f t="shared" ca="1" si="16"/>
        <v>126</v>
      </c>
      <c r="D1084" s="27"/>
    </row>
    <row r="1085" spans="3:4" x14ac:dyDescent="0.35">
      <c r="C1085" s="10">
        <f t="shared" ca="1" si="16"/>
        <v>126</v>
      </c>
      <c r="D1085" s="27"/>
    </row>
    <row r="1086" spans="3:4" x14ac:dyDescent="0.35">
      <c r="C1086" s="10">
        <f t="shared" ca="1" si="16"/>
        <v>126</v>
      </c>
      <c r="D1086" s="27"/>
    </row>
    <row r="1087" spans="3:4" x14ac:dyDescent="0.35">
      <c r="C1087" s="10">
        <f t="shared" ca="1" si="16"/>
        <v>126</v>
      </c>
      <c r="D1087" s="27"/>
    </row>
    <row r="1088" spans="3:4" x14ac:dyDescent="0.35">
      <c r="C1088" s="10">
        <f t="shared" ca="1" si="16"/>
        <v>126</v>
      </c>
      <c r="D1088" s="27"/>
    </row>
    <row r="1089" spans="3:4" x14ac:dyDescent="0.35">
      <c r="C1089" s="10">
        <f t="shared" ca="1" si="16"/>
        <v>126</v>
      </c>
      <c r="D1089" s="27"/>
    </row>
    <row r="1090" spans="3:4" x14ac:dyDescent="0.35">
      <c r="C1090" s="10">
        <f t="shared" ca="1" si="16"/>
        <v>126</v>
      </c>
      <c r="D1090" s="27"/>
    </row>
    <row r="1091" spans="3:4" x14ac:dyDescent="0.35">
      <c r="C1091" s="10">
        <f t="shared" ref="C1091:C1154" ca="1" si="17">INT((TODAY()-B1091)/365)</f>
        <v>126</v>
      </c>
      <c r="D1091" s="27"/>
    </row>
    <row r="1092" spans="3:4" x14ac:dyDescent="0.35">
      <c r="C1092" s="10">
        <f t="shared" ca="1" si="17"/>
        <v>126</v>
      </c>
      <c r="D1092" s="27"/>
    </row>
    <row r="1093" spans="3:4" x14ac:dyDescent="0.35">
      <c r="C1093" s="10">
        <f t="shared" ca="1" si="17"/>
        <v>126</v>
      </c>
      <c r="D1093" s="27"/>
    </row>
    <row r="1094" spans="3:4" x14ac:dyDescent="0.35">
      <c r="C1094" s="10">
        <f t="shared" ca="1" si="17"/>
        <v>126</v>
      </c>
      <c r="D1094" s="27"/>
    </row>
    <row r="1095" spans="3:4" x14ac:dyDescent="0.35">
      <c r="C1095" s="10">
        <f t="shared" ca="1" si="17"/>
        <v>126</v>
      </c>
      <c r="D1095" s="27"/>
    </row>
    <row r="1096" spans="3:4" x14ac:dyDescent="0.35">
      <c r="C1096" s="10">
        <f t="shared" ca="1" si="17"/>
        <v>126</v>
      </c>
      <c r="D1096" s="27"/>
    </row>
    <row r="1097" spans="3:4" x14ac:dyDescent="0.35">
      <c r="C1097" s="10">
        <f t="shared" ca="1" si="17"/>
        <v>126</v>
      </c>
      <c r="D1097" s="27"/>
    </row>
    <row r="1098" spans="3:4" x14ac:dyDescent="0.35">
      <c r="C1098" s="10">
        <f t="shared" ca="1" si="17"/>
        <v>126</v>
      </c>
      <c r="D1098" s="27"/>
    </row>
    <row r="1099" spans="3:4" x14ac:dyDescent="0.35">
      <c r="C1099" s="10">
        <f t="shared" ca="1" si="17"/>
        <v>126</v>
      </c>
      <c r="D1099" s="27"/>
    </row>
    <row r="1100" spans="3:4" x14ac:dyDescent="0.35">
      <c r="C1100" s="10">
        <f t="shared" ca="1" si="17"/>
        <v>126</v>
      </c>
      <c r="D1100" s="27"/>
    </row>
    <row r="1101" spans="3:4" x14ac:dyDescent="0.35">
      <c r="C1101" s="10">
        <f t="shared" ca="1" si="17"/>
        <v>126</v>
      </c>
      <c r="D1101" s="27"/>
    </row>
    <row r="1102" spans="3:4" x14ac:dyDescent="0.35">
      <c r="C1102" s="10">
        <f t="shared" ca="1" si="17"/>
        <v>126</v>
      </c>
      <c r="D1102" s="27"/>
    </row>
    <row r="1103" spans="3:4" x14ac:dyDescent="0.35">
      <c r="C1103" s="10">
        <f t="shared" ca="1" si="17"/>
        <v>126</v>
      </c>
      <c r="D1103" s="27"/>
    </row>
    <row r="1104" spans="3:4" x14ac:dyDescent="0.35">
      <c r="C1104" s="10">
        <f t="shared" ca="1" si="17"/>
        <v>126</v>
      </c>
      <c r="D1104" s="27"/>
    </row>
    <row r="1105" spans="3:4" x14ac:dyDescent="0.35">
      <c r="C1105" s="10">
        <f t="shared" ca="1" si="17"/>
        <v>126</v>
      </c>
      <c r="D1105" s="27"/>
    </row>
    <row r="1106" spans="3:4" x14ac:dyDescent="0.35">
      <c r="C1106" s="10">
        <f t="shared" ca="1" si="17"/>
        <v>126</v>
      </c>
      <c r="D1106" s="27"/>
    </row>
    <row r="1107" spans="3:4" x14ac:dyDescent="0.35">
      <c r="C1107" s="10">
        <f t="shared" ca="1" si="17"/>
        <v>126</v>
      </c>
      <c r="D1107" s="27"/>
    </row>
    <row r="1108" spans="3:4" x14ac:dyDescent="0.35">
      <c r="C1108" s="10">
        <f t="shared" ca="1" si="17"/>
        <v>126</v>
      </c>
      <c r="D1108" s="27"/>
    </row>
    <row r="1109" spans="3:4" x14ac:dyDescent="0.35">
      <c r="C1109" s="10">
        <f t="shared" ca="1" si="17"/>
        <v>126</v>
      </c>
      <c r="D1109" s="27"/>
    </row>
    <row r="1110" spans="3:4" x14ac:dyDescent="0.35">
      <c r="C1110" s="10">
        <f t="shared" ca="1" si="17"/>
        <v>126</v>
      </c>
      <c r="D1110" s="27"/>
    </row>
    <row r="1111" spans="3:4" x14ac:dyDescent="0.35">
      <c r="C1111" s="10">
        <f t="shared" ca="1" si="17"/>
        <v>126</v>
      </c>
      <c r="D1111" s="27"/>
    </row>
    <row r="1112" spans="3:4" x14ac:dyDescent="0.35">
      <c r="C1112" s="10">
        <f t="shared" ca="1" si="17"/>
        <v>126</v>
      </c>
      <c r="D1112" s="27"/>
    </row>
    <row r="1113" spans="3:4" x14ac:dyDescent="0.35">
      <c r="C1113" s="10">
        <f t="shared" ca="1" si="17"/>
        <v>126</v>
      </c>
      <c r="D1113" s="27"/>
    </row>
    <row r="1114" spans="3:4" x14ac:dyDescent="0.35">
      <c r="C1114" s="10">
        <f t="shared" ca="1" si="17"/>
        <v>126</v>
      </c>
      <c r="D1114" s="27"/>
    </row>
    <row r="1115" spans="3:4" x14ac:dyDescent="0.35">
      <c r="C1115" s="10">
        <f t="shared" ca="1" si="17"/>
        <v>126</v>
      </c>
      <c r="D1115" s="27"/>
    </row>
    <row r="1116" spans="3:4" x14ac:dyDescent="0.35">
      <c r="C1116" s="10">
        <f t="shared" ca="1" si="17"/>
        <v>126</v>
      </c>
      <c r="D1116" s="27"/>
    </row>
    <row r="1117" spans="3:4" x14ac:dyDescent="0.35">
      <c r="C1117" s="10">
        <f t="shared" ca="1" si="17"/>
        <v>126</v>
      </c>
      <c r="D1117" s="27"/>
    </row>
    <row r="1118" spans="3:4" x14ac:dyDescent="0.35">
      <c r="C1118" s="10">
        <f t="shared" ca="1" si="17"/>
        <v>126</v>
      </c>
      <c r="D1118" s="27"/>
    </row>
    <row r="1119" spans="3:4" x14ac:dyDescent="0.35">
      <c r="C1119" s="10">
        <f t="shared" ca="1" si="17"/>
        <v>126</v>
      </c>
      <c r="D1119" s="27"/>
    </row>
    <row r="1120" spans="3:4" x14ac:dyDescent="0.35">
      <c r="C1120" s="10">
        <f t="shared" ca="1" si="17"/>
        <v>126</v>
      </c>
      <c r="D1120" s="27"/>
    </row>
    <row r="1121" spans="3:4" x14ac:dyDescent="0.35">
      <c r="C1121" s="10">
        <f t="shared" ca="1" si="17"/>
        <v>126</v>
      </c>
      <c r="D1121" s="27"/>
    </row>
    <row r="1122" spans="3:4" x14ac:dyDescent="0.35">
      <c r="C1122" s="10">
        <f t="shared" ca="1" si="17"/>
        <v>126</v>
      </c>
      <c r="D1122" s="27"/>
    </row>
    <row r="1123" spans="3:4" x14ac:dyDescent="0.35">
      <c r="C1123" s="10">
        <f t="shared" ca="1" si="17"/>
        <v>126</v>
      </c>
      <c r="D1123" s="27"/>
    </row>
    <row r="1124" spans="3:4" x14ac:dyDescent="0.35">
      <c r="C1124" s="10">
        <f t="shared" ca="1" si="17"/>
        <v>126</v>
      </c>
      <c r="D1124" s="27"/>
    </row>
    <row r="1125" spans="3:4" x14ac:dyDescent="0.35">
      <c r="C1125" s="10">
        <f t="shared" ca="1" si="17"/>
        <v>126</v>
      </c>
      <c r="D1125" s="27"/>
    </row>
    <row r="1126" spans="3:4" x14ac:dyDescent="0.35">
      <c r="C1126" s="10">
        <f t="shared" ca="1" si="17"/>
        <v>126</v>
      </c>
      <c r="D1126" s="27"/>
    </row>
    <row r="1127" spans="3:4" x14ac:dyDescent="0.35">
      <c r="C1127" s="10">
        <f t="shared" ca="1" si="17"/>
        <v>126</v>
      </c>
      <c r="D1127" s="27"/>
    </row>
    <row r="1128" spans="3:4" x14ac:dyDescent="0.35">
      <c r="C1128" s="10">
        <f t="shared" ca="1" si="17"/>
        <v>126</v>
      </c>
      <c r="D1128" s="27"/>
    </row>
    <row r="1129" spans="3:4" x14ac:dyDescent="0.35">
      <c r="C1129" s="10">
        <f t="shared" ca="1" si="17"/>
        <v>126</v>
      </c>
      <c r="D1129" s="27"/>
    </row>
    <row r="1130" spans="3:4" x14ac:dyDescent="0.35">
      <c r="C1130" s="10">
        <f t="shared" ca="1" si="17"/>
        <v>126</v>
      </c>
      <c r="D1130" s="27"/>
    </row>
    <row r="1131" spans="3:4" x14ac:dyDescent="0.35">
      <c r="C1131" s="10">
        <f t="shared" ca="1" si="17"/>
        <v>126</v>
      </c>
      <c r="D1131" s="27"/>
    </row>
    <row r="1132" spans="3:4" x14ac:dyDescent="0.35">
      <c r="C1132" s="10">
        <f t="shared" ca="1" si="17"/>
        <v>126</v>
      </c>
      <c r="D1132" s="27"/>
    </row>
    <row r="1133" spans="3:4" x14ac:dyDescent="0.35">
      <c r="C1133" s="10">
        <f t="shared" ca="1" si="17"/>
        <v>126</v>
      </c>
      <c r="D1133" s="27"/>
    </row>
    <row r="1134" spans="3:4" x14ac:dyDescent="0.35">
      <c r="C1134" s="10">
        <f t="shared" ca="1" si="17"/>
        <v>126</v>
      </c>
      <c r="D1134" s="27"/>
    </row>
    <row r="1135" spans="3:4" x14ac:dyDescent="0.35">
      <c r="C1135" s="10">
        <f t="shared" ca="1" si="17"/>
        <v>126</v>
      </c>
      <c r="D1135" s="27"/>
    </row>
    <row r="1136" spans="3:4" x14ac:dyDescent="0.35">
      <c r="C1136" s="10">
        <f t="shared" ca="1" si="17"/>
        <v>126</v>
      </c>
      <c r="D1136" s="27"/>
    </row>
    <row r="1137" spans="3:4" x14ac:dyDescent="0.35">
      <c r="C1137" s="10">
        <f t="shared" ca="1" si="17"/>
        <v>126</v>
      </c>
      <c r="D1137" s="27"/>
    </row>
    <row r="1138" spans="3:4" x14ac:dyDescent="0.35">
      <c r="C1138" s="10">
        <f t="shared" ca="1" si="17"/>
        <v>126</v>
      </c>
      <c r="D1138" s="27"/>
    </row>
    <row r="1139" spans="3:4" x14ac:dyDescent="0.35">
      <c r="C1139" s="10">
        <f t="shared" ca="1" si="17"/>
        <v>126</v>
      </c>
      <c r="D1139" s="27"/>
    </row>
    <row r="1140" spans="3:4" x14ac:dyDescent="0.35">
      <c r="C1140" s="10">
        <f t="shared" ca="1" si="17"/>
        <v>126</v>
      </c>
      <c r="D1140" s="27"/>
    </row>
    <row r="1141" spans="3:4" x14ac:dyDescent="0.35">
      <c r="C1141" s="10">
        <f t="shared" ca="1" si="17"/>
        <v>126</v>
      </c>
      <c r="D1141" s="27"/>
    </row>
    <row r="1142" spans="3:4" x14ac:dyDescent="0.35">
      <c r="C1142" s="10">
        <f t="shared" ca="1" si="17"/>
        <v>126</v>
      </c>
      <c r="D1142" s="27"/>
    </row>
    <row r="1143" spans="3:4" x14ac:dyDescent="0.35">
      <c r="C1143" s="10">
        <f t="shared" ca="1" si="17"/>
        <v>126</v>
      </c>
      <c r="D1143" s="27"/>
    </row>
    <row r="1144" spans="3:4" x14ac:dyDescent="0.35">
      <c r="C1144" s="10">
        <f t="shared" ca="1" si="17"/>
        <v>126</v>
      </c>
      <c r="D1144" s="27"/>
    </row>
    <row r="1145" spans="3:4" x14ac:dyDescent="0.35">
      <c r="C1145" s="10">
        <f t="shared" ca="1" si="17"/>
        <v>126</v>
      </c>
      <c r="D1145" s="27"/>
    </row>
    <row r="1146" spans="3:4" x14ac:dyDescent="0.35">
      <c r="C1146" s="10">
        <f t="shared" ca="1" si="17"/>
        <v>126</v>
      </c>
      <c r="D1146" s="27"/>
    </row>
    <row r="1147" spans="3:4" x14ac:dyDescent="0.35">
      <c r="C1147" s="10">
        <f t="shared" ca="1" si="17"/>
        <v>126</v>
      </c>
      <c r="D1147" s="27"/>
    </row>
    <row r="1148" spans="3:4" x14ac:dyDescent="0.35">
      <c r="C1148" s="10">
        <f t="shared" ca="1" si="17"/>
        <v>126</v>
      </c>
      <c r="D1148" s="27"/>
    </row>
    <row r="1149" spans="3:4" x14ac:dyDescent="0.35">
      <c r="C1149" s="10">
        <f t="shared" ca="1" si="17"/>
        <v>126</v>
      </c>
      <c r="D1149" s="27"/>
    </row>
    <row r="1150" spans="3:4" x14ac:dyDescent="0.35">
      <c r="C1150" s="10">
        <f t="shared" ca="1" si="17"/>
        <v>126</v>
      </c>
      <c r="D1150" s="27"/>
    </row>
    <row r="1151" spans="3:4" x14ac:dyDescent="0.35">
      <c r="C1151" s="10">
        <f t="shared" ca="1" si="17"/>
        <v>126</v>
      </c>
      <c r="D1151" s="27"/>
    </row>
    <row r="1152" spans="3:4" x14ac:dyDescent="0.35">
      <c r="C1152" s="10">
        <f t="shared" ca="1" si="17"/>
        <v>126</v>
      </c>
      <c r="D1152" s="27"/>
    </row>
    <row r="1153" spans="3:4" x14ac:dyDescent="0.35">
      <c r="C1153" s="10">
        <f t="shared" ca="1" si="17"/>
        <v>126</v>
      </c>
      <c r="D1153" s="27"/>
    </row>
    <row r="1154" spans="3:4" x14ac:dyDescent="0.35">
      <c r="C1154" s="10">
        <f t="shared" ca="1" si="17"/>
        <v>126</v>
      </c>
      <c r="D1154" s="27"/>
    </row>
    <row r="1155" spans="3:4" x14ac:dyDescent="0.35">
      <c r="C1155" s="10">
        <f t="shared" ref="C1155:C1213" ca="1" si="18">INT((TODAY()-B1155)/365)</f>
        <v>126</v>
      </c>
      <c r="D1155" s="27"/>
    </row>
    <row r="1156" spans="3:4" x14ac:dyDescent="0.35">
      <c r="C1156" s="10">
        <f t="shared" ca="1" si="18"/>
        <v>126</v>
      </c>
      <c r="D1156" s="27"/>
    </row>
    <row r="1157" spans="3:4" x14ac:dyDescent="0.35">
      <c r="C1157" s="10">
        <f t="shared" ca="1" si="18"/>
        <v>126</v>
      </c>
      <c r="D1157" s="27"/>
    </row>
    <row r="1158" spans="3:4" x14ac:dyDescent="0.35">
      <c r="C1158" s="10">
        <f t="shared" ca="1" si="18"/>
        <v>126</v>
      </c>
      <c r="D1158" s="27"/>
    </row>
    <row r="1159" spans="3:4" x14ac:dyDescent="0.35">
      <c r="C1159" s="10">
        <f t="shared" ca="1" si="18"/>
        <v>126</v>
      </c>
      <c r="D1159" s="27"/>
    </row>
    <row r="1160" spans="3:4" x14ac:dyDescent="0.35">
      <c r="C1160" s="10">
        <f t="shared" ca="1" si="18"/>
        <v>126</v>
      </c>
      <c r="D1160" s="27"/>
    </row>
    <row r="1161" spans="3:4" x14ac:dyDescent="0.35">
      <c r="C1161" s="10">
        <f t="shared" ca="1" si="18"/>
        <v>126</v>
      </c>
      <c r="D1161" s="27"/>
    </row>
    <row r="1162" spans="3:4" x14ac:dyDescent="0.35">
      <c r="C1162" s="10">
        <f t="shared" ca="1" si="18"/>
        <v>126</v>
      </c>
      <c r="D1162" s="27"/>
    </row>
    <row r="1163" spans="3:4" x14ac:dyDescent="0.35">
      <c r="C1163" s="10">
        <f t="shared" ca="1" si="18"/>
        <v>126</v>
      </c>
      <c r="D1163" s="27"/>
    </row>
    <row r="1164" spans="3:4" x14ac:dyDescent="0.35">
      <c r="C1164" s="10">
        <f t="shared" ca="1" si="18"/>
        <v>126</v>
      </c>
      <c r="D1164" s="27"/>
    </row>
    <row r="1165" spans="3:4" x14ac:dyDescent="0.35">
      <c r="C1165" s="10">
        <f t="shared" ca="1" si="18"/>
        <v>126</v>
      </c>
      <c r="D1165" s="27"/>
    </row>
    <row r="1166" spans="3:4" x14ac:dyDescent="0.35">
      <c r="C1166" s="10">
        <f t="shared" ca="1" si="18"/>
        <v>126</v>
      </c>
      <c r="D1166" s="27"/>
    </row>
    <row r="1167" spans="3:4" x14ac:dyDescent="0.35">
      <c r="C1167" s="10">
        <f t="shared" ca="1" si="18"/>
        <v>126</v>
      </c>
      <c r="D1167" s="27"/>
    </row>
    <row r="1168" spans="3:4" x14ac:dyDescent="0.35">
      <c r="C1168" s="10">
        <f t="shared" ca="1" si="18"/>
        <v>126</v>
      </c>
      <c r="D1168" s="27"/>
    </row>
    <row r="1169" spans="3:4" x14ac:dyDescent="0.35">
      <c r="C1169" s="10">
        <f t="shared" ca="1" si="18"/>
        <v>126</v>
      </c>
      <c r="D1169" s="27"/>
    </row>
    <row r="1170" spans="3:4" x14ac:dyDescent="0.35">
      <c r="C1170" s="10">
        <f t="shared" ca="1" si="18"/>
        <v>126</v>
      </c>
      <c r="D1170" s="27"/>
    </row>
    <row r="1171" spans="3:4" x14ac:dyDescent="0.35">
      <c r="C1171" s="10">
        <f t="shared" ca="1" si="18"/>
        <v>126</v>
      </c>
      <c r="D1171" s="27"/>
    </row>
    <row r="1172" spans="3:4" x14ac:dyDescent="0.35">
      <c r="C1172" s="10">
        <f t="shared" ca="1" si="18"/>
        <v>126</v>
      </c>
      <c r="D1172" s="27"/>
    </row>
    <row r="1173" spans="3:4" x14ac:dyDescent="0.35">
      <c r="C1173" s="10">
        <f t="shared" ca="1" si="18"/>
        <v>126</v>
      </c>
      <c r="D1173" s="27"/>
    </row>
    <row r="1174" spans="3:4" x14ac:dyDescent="0.35">
      <c r="C1174" s="10">
        <f t="shared" ca="1" si="18"/>
        <v>126</v>
      </c>
      <c r="D1174" s="27"/>
    </row>
    <row r="1175" spans="3:4" x14ac:dyDescent="0.35">
      <c r="C1175" s="10">
        <f t="shared" ca="1" si="18"/>
        <v>126</v>
      </c>
      <c r="D1175" s="27"/>
    </row>
    <row r="1176" spans="3:4" x14ac:dyDescent="0.35">
      <c r="C1176" s="10">
        <f t="shared" ca="1" si="18"/>
        <v>126</v>
      </c>
      <c r="D1176" s="27"/>
    </row>
    <row r="1177" spans="3:4" x14ac:dyDescent="0.35">
      <c r="C1177" s="10">
        <f t="shared" ca="1" si="18"/>
        <v>126</v>
      </c>
      <c r="D1177" s="27"/>
    </row>
    <row r="1178" spans="3:4" x14ac:dyDescent="0.35">
      <c r="C1178" s="10">
        <f t="shared" ca="1" si="18"/>
        <v>126</v>
      </c>
      <c r="D1178" s="27"/>
    </row>
    <row r="1179" spans="3:4" x14ac:dyDescent="0.35">
      <c r="C1179" s="10">
        <f t="shared" ca="1" si="18"/>
        <v>126</v>
      </c>
      <c r="D1179" s="27"/>
    </row>
    <row r="1180" spans="3:4" x14ac:dyDescent="0.35">
      <c r="C1180" s="10">
        <f t="shared" ca="1" si="18"/>
        <v>126</v>
      </c>
      <c r="D1180" s="27"/>
    </row>
    <row r="1181" spans="3:4" x14ac:dyDescent="0.35">
      <c r="C1181" s="10">
        <f t="shared" ca="1" si="18"/>
        <v>126</v>
      </c>
      <c r="D1181" s="27"/>
    </row>
    <row r="1182" spans="3:4" x14ac:dyDescent="0.35">
      <c r="C1182" s="10">
        <f t="shared" ca="1" si="18"/>
        <v>126</v>
      </c>
      <c r="D1182" s="27"/>
    </row>
    <row r="1183" spans="3:4" x14ac:dyDescent="0.35">
      <c r="C1183" s="10">
        <f t="shared" ca="1" si="18"/>
        <v>126</v>
      </c>
      <c r="D1183" s="27"/>
    </row>
    <row r="1184" spans="3:4" x14ac:dyDescent="0.35">
      <c r="C1184" s="10">
        <f t="shared" ca="1" si="18"/>
        <v>126</v>
      </c>
      <c r="D1184" s="27"/>
    </row>
    <row r="1185" spans="3:4" x14ac:dyDescent="0.35">
      <c r="C1185" s="10">
        <f t="shared" ca="1" si="18"/>
        <v>126</v>
      </c>
      <c r="D1185" s="27"/>
    </row>
    <row r="1186" spans="3:4" x14ac:dyDescent="0.35">
      <c r="C1186" s="10">
        <f t="shared" ca="1" si="18"/>
        <v>126</v>
      </c>
      <c r="D1186" s="27"/>
    </row>
    <row r="1187" spans="3:4" x14ac:dyDescent="0.35">
      <c r="C1187" s="10">
        <f t="shared" ca="1" si="18"/>
        <v>126</v>
      </c>
      <c r="D1187" s="27"/>
    </row>
    <row r="1188" spans="3:4" x14ac:dyDescent="0.35">
      <c r="C1188" s="10">
        <f t="shared" ca="1" si="18"/>
        <v>126</v>
      </c>
      <c r="D1188" s="27"/>
    </row>
    <row r="1189" spans="3:4" x14ac:dyDescent="0.35">
      <c r="C1189" s="10">
        <f t="shared" ca="1" si="18"/>
        <v>126</v>
      </c>
      <c r="D1189" s="27"/>
    </row>
    <row r="1190" spans="3:4" x14ac:dyDescent="0.35">
      <c r="C1190" s="10">
        <f t="shared" ca="1" si="18"/>
        <v>126</v>
      </c>
      <c r="D1190" s="27"/>
    </row>
    <row r="1191" spans="3:4" x14ac:dyDescent="0.35">
      <c r="C1191" s="10">
        <f t="shared" ca="1" si="18"/>
        <v>126</v>
      </c>
      <c r="D1191" s="27"/>
    </row>
    <row r="1192" spans="3:4" x14ac:dyDescent="0.35">
      <c r="C1192" s="10">
        <f t="shared" ca="1" si="18"/>
        <v>126</v>
      </c>
      <c r="D1192" s="27"/>
    </row>
    <row r="1193" spans="3:4" x14ac:dyDescent="0.35">
      <c r="C1193" s="10">
        <f t="shared" ca="1" si="18"/>
        <v>126</v>
      </c>
      <c r="D1193" s="27"/>
    </row>
    <row r="1194" spans="3:4" x14ac:dyDescent="0.35">
      <c r="C1194" s="10">
        <f t="shared" ca="1" si="18"/>
        <v>126</v>
      </c>
      <c r="D1194" s="27"/>
    </row>
    <row r="1195" spans="3:4" x14ac:dyDescent="0.35">
      <c r="C1195" s="10">
        <f t="shared" ca="1" si="18"/>
        <v>126</v>
      </c>
      <c r="D1195" s="27"/>
    </row>
    <row r="1196" spans="3:4" x14ac:dyDescent="0.35">
      <c r="C1196" s="10">
        <f t="shared" ca="1" si="18"/>
        <v>126</v>
      </c>
      <c r="D1196" s="27"/>
    </row>
    <row r="1197" spans="3:4" x14ac:dyDescent="0.35">
      <c r="C1197" s="10">
        <f t="shared" ca="1" si="18"/>
        <v>126</v>
      </c>
      <c r="D1197" s="27"/>
    </row>
    <row r="1198" spans="3:4" x14ac:dyDescent="0.35">
      <c r="C1198" s="10">
        <f t="shared" ca="1" si="18"/>
        <v>126</v>
      </c>
      <c r="D1198" s="27"/>
    </row>
    <row r="1199" spans="3:4" x14ac:dyDescent="0.35">
      <c r="C1199" s="10">
        <f t="shared" ca="1" si="18"/>
        <v>126</v>
      </c>
      <c r="D1199" s="27"/>
    </row>
    <row r="1200" spans="3:4" x14ac:dyDescent="0.35">
      <c r="C1200" s="10">
        <f t="shared" ca="1" si="18"/>
        <v>126</v>
      </c>
      <c r="D1200" s="27"/>
    </row>
    <row r="1201" spans="3:4" x14ac:dyDescent="0.35">
      <c r="C1201" s="10">
        <f t="shared" ca="1" si="18"/>
        <v>126</v>
      </c>
      <c r="D1201" s="27"/>
    </row>
    <row r="1202" spans="3:4" x14ac:dyDescent="0.35">
      <c r="C1202" s="10">
        <f t="shared" ca="1" si="18"/>
        <v>126</v>
      </c>
      <c r="D1202" s="27"/>
    </row>
    <row r="1203" spans="3:4" x14ac:dyDescent="0.35">
      <c r="C1203" s="10">
        <f t="shared" ca="1" si="18"/>
        <v>126</v>
      </c>
      <c r="D1203" s="27"/>
    </row>
    <row r="1204" spans="3:4" x14ac:dyDescent="0.35">
      <c r="C1204" s="10">
        <f t="shared" ca="1" si="18"/>
        <v>126</v>
      </c>
      <c r="D1204" s="27"/>
    </row>
    <row r="1205" spans="3:4" x14ac:dyDescent="0.35">
      <c r="C1205" s="10">
        <f t="shared" ca="1" si="18"/>
        <v>126</v>
      </c>
      <c r="D1205" s="27"/>
    </row>
    <row r="1206" spans="3:4" x14ac:dyDescent="0.35">
      <c r="C1206" s="10">
        <f t="shared" ca="1" si="18"/>
        <v>126</v>
      </c>
      <c r="D1206" s="27"/>
    </row>
    <row r="1207" spans="3:4" x14ac:dyDescent="0.35">
      <c r="C1207" s="10">
        <f t="shared" ca="1" si="18"/>
        <v>126</v>
      </c>
      <c r="D1207" s="27"/>
    </row>
    <row r="1208" spans="3:4" x14ac:dyDescent="0.35">
      <c r="C1208" s="10">
        <f t="shared" ca="1" si="18"/>
        <v>126</v>
      </c>
      <c r="D1208" s="27"/>
    </row>
    <row r="1209" spans="3:4" x14ac:dyDescent="0.35">
      <c r="C1209" s="10">
        <f t="shared" ca="1" si="18"/>
        <v>126</v>
      </c>
      <c r="D1209" s="27"/>
    </row>
    <row r="1210" spans="3:4" x14ac:dyDescent="0.35">
      <c r="C1210" s="10">
        <f t="shared" ca="1" si="18"/>
        <v>126</v>
      </c>
      <c r="D1210" s="27"/>
    </row>
    <row r="1211" spans="3:4" x14ac:dyDescent="0.35">
      <c r="C1211" s="10">
        <f t="shared" ca="1" si="18"/>
        <v>126</v>
      </c>
      <c r="D1211" s="27"/>
    </row>
    <row r="1212" spans="3:4" x14ac:dyDescent="0.35">
      <c r="C1212" s="10">
        <f t="shared" ca="1" si="18"/>
        <v>126</v>
      </c>
      <c r="D1212" s="27"/>
    </row>
    <row r="1213" spans="3:4" x14ac:dyDescent="0.35">
      <c r="C1213" s="10">
        <f t="shared" ca="1" si="18"/>
        <v>126</v>
      </c>
      <c r="D1213" s="27"/>
    </row>
  </sheetData>
  <sheetProtection sheet="1" formatCells="0" formatColumns="0" formatRows="0" insertColumns="0" insertRows="0" insertHyperlinks="0" deleteColumns="0" deleteRows="0" selectLockedCells="1" sort="0" autoFilter="0" pivotTables="0"/>
  <autoFilter ref="A1:I1" xr:uid="{8440BE62-1D3F-4CF7-A154-52ADF1C9A13C}"/>
  <conditionalFormatting sqref="C2:D2 C3:C1000 D3:D1061">
    <cfRule type="expression" dxfId="0" priority="1">
      <formula>IF(B2="",C2,"")</formula>
    </cfRule>
  </conditionalFormatting>
  <dataValidations count="1">
    <dataValidation type="list" allowBlank="1" showInputMessage="1" showErrorMessage="1" sqref="D2:D1061" xr:uid="{EA3692EC-D266-4513-BB27-99B6082CD6B2}">
      <formula1>"Male, Female, Other"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9ACC8-910D-466A-9D6F-A9CB05473196}">
  <dimension ref="A1:F18"/>
  <sheetViews>
    <sheetView workbookViewId="0">
      <selection activeCell="I5" sqref="I5"/>
    </sheetView>
  </sheetViews>
  <sheetFormatPr defaultColWidth="8.7265625" defaultRowHeight="14.5" x14ac:dyDescent="0.35"/>
  <cols>
    <col min="1" max="1" width="14.81640625" style="6" customWidth="1"/>
    <col min="2" max="2" width="14.1796875" style="6" customWidth="1"/>
    <col min="3" max="3" width="12.453125" style="6" customWidth="1"/>
    <col min="4" max="4" width="13.54296875" style="6" customWidth="1"/>
    <col min="5" max="5" width="13.81640625" style="6" customWidth="1"/>
    <col min="6" max="6" width="13" style="6" customWidth="1"/>
    <col min="7" max="16384" width="8.7265625" style="6"/>
  </cols>
  <sheetData>
    <row r="1" spans="1:6" ht="15" thickBot="1" x14ac:dyDescent="0.4">
      <c r="A1" s="109" t="s">
        <v>59</v>
      </c>
      <c r="B1" s="110"/>
      <c r="C1" s="110"/>
      <c r="D1" s="110"/>
      <c r="E1" s="110"/>
      <c r="F1" s="111"/>
    </row>
    <row r="2" spans="1:6" x14ac:dyDescent="0.35">
      <c r="A2" s="7"/>
      <c r="B2" s="7" t="s">
        <v>60</v>
      </c>
      <c r="C2" s="7" t="s">
        <v>61</v>
      </c>
      <c r="D2" s="7" t="s">
        <v>62</v>
      </c>
      <c r="E2" s="7" t="s">
        <v>63</v>
      </c>
      <c r="F2" s="7" t="s">
        <v>64</v>
      </c>
    </row>
    <row r="3" spans="1:6" x14ac:dyDescent="0.35">
      <c r="A3" s="5" t="s">
        <v>65</v>
      </c>
      <c r="B3" s="1">
        <f ca="1">COUNTIFS('Registered Club Members'!C2:C500,"&lt;10",'Registered Club Members'!D2:D500,"Male")</f>
        <v>0</v>
      </c>
      <c r="C3" s="1" cm="1">
        <f t="array" aca="1" ref="C3" ca="1">SUM(COUNTIFS('Registered Club Members'!C2:C500,{"10","11","12","13","14"},'Registered Club Members'!D2:D500,"Male"))</f>
        <v>0</v>
      </c>
      <c r="D3" s="1" cm="1">
        <f t="array" aca="1" ref="D3" ca="1">SUM(COUNTIFS('Registered Club Members'!C2:C500,{"15","16","17"},'Registered Club Members'!D2:D500,"Male"))</f>
        <v>0</v>
      </c>
      <c r="E3" s="1" cm="1">
        <f t="array" aca="1" ref="E3" ca="1">SUM(COUNTIFS('Registered Club Members'!C2:C500,{"18","19","20","21"},'Registered Club Members'!D2:D500,"Male"))</f>
        <v>0</v>
      </c>
      <c r="F3" s="1" cm="1">
        <f t="array" aca="1" ref="F3" ca="1">SUM(COUNTIFS('Registered Club Members'!C2:C500,{"22","23","24"},'Registered Club Members'!D2:D500,"Male"))</f>
        <v>0</v>
      </c>
    </row>
    <row r="4" spans="1:6" x14ac:dyDescent="0.35">
      <c r="A4" s="5" t="s">
        <v>52</v>
      </c>
      <c r="B4" s="1">
        <f ca="1">COUNTIFS('Registered Club Members'!C2:C500,"&lt;10",'Registered Club Members'!D2:D500,"Female")</f>
        <v>0</v>
      </c>
      <c r="C4" s="1" cm="1">
        <f t="array" aca="1" ref="C4" ca="1">SUM(COUNTIFS('Registered Club Members'!C2:C500,{"10","11","12","13","14"},'Registered Club Members'!D2:D500,"Female"))</f>
        <v>0</v>
      </c>
      <c r="D4" s="1" cm="1">
        <f t="array" aca="1" ref="D4" ca="1">SUM(COUNTIFS('Registered Club Members'!C2:C500,{"15","16","17"},'Registered Club Members'!D2:D500,"Female"))</f>
        <v>0</v>
      </c>
      <c r="E4" s="1" cm="1">
        <f t="array" aca="1" ref="E4" ca="1">SUM(COUNTIFS('Registered Club Members'!C2:C500,{"18","19","20","21"},'Registered Club Members'!D2:D500,"Female"))</f>
        <v>0</v>
      </c>
      <c r="F4" s="1" cm="1">
        <f t="array" aca="1" ref="F4" ca="1">SUM(COUNTIFS('Registered Club Members'!C2:C500,{"22","23","24"},'Registered Club Members'!D2:D500,"Female"))</f>
        <v>0</v>
      </c>
    </row>
    <row r="5" spans="1:6" x14ac:dyDescent="0.35">
      <c r="A5" s="5" t="s">
        <v>66</v>
      </c>
      <c r="B5" s="1">
        <f ca="1">COUNTIFS('Registered Club Members'!C2:C500,"&lt;10",'Registered Club Members'!D2:D500,"Other")</f>
        <v>0</v>
      </c>
      <c r="C5" s="1" cm="1">
        <f t="array" aca="1" ref="C5" ca="1">SUM(COUNTIFS('Registered Club Members'!C2:C500,{"10","11","12","13","14"},'Registered Club Members'!D2:D500,"Other"))</f>
        <v>0</v>
      </c>
      <c r="D5" s="1" cm="1">
        <f t="array" aca="1" ref="D5" ca="1">SUM(COUNTIFS('Registered Club Members'!C2:C500,{"15","16","17"},'Registered Club Members'!D2:D500,"Other"))</f>
        <v>0</v>
      </c>
      <c r="E5" s="1" cm="1">
        <f t="array" aca="1" ref="E5" ca="1">SUM(COUNTIFS('Registered Club Members'!C2:C500,{"18","19","20","21"},'Registered Club Members'!D2:D500,"Other"))</f>
        <v>0</v>
      </c>
      <c r="F5" s="1" cm="1">
        <f t="array" aca="1" ref="F5" ca="1">SUM(COUNTIFS('Registered Club Members'!C2:C500,{"22","23","24"},'Registered Club Members'!D2:D500,"Other"))</f>
        <v>0</v>
      </c>
    </row>
    <row r="6" spans="1:6" x14ac:dyDescent="0.35">
      <c r="A6" s="31"/>
      <c r="B6" s="31"/>
      <c r="C6" s="31"/>
      <c r="D6" s="31"/>
      <c r="E6" s="31"/>
      <c r="F6" s="31"/>
    </row>
    <row r="7" spans="1:6" x14ac:dyDescent="0.35">
      <c r="A7" s="31" t="s">
        <v>67</v>
      </c>
      <c r="B7" s="33">
        <f ca="1">SUM(B3:B5)</f>
        <v>0</v>
      </c>
      <c r="C7" s="33">
        <f ca="1">SUM(C3:C5)</f>
        <v>0</v>
      </c>
      <c r="D7" s="33">
        <f ca="1">SUM(D3:D5)</f>
        <v>0</v>
      </c>
      <c r="E7" s="33">
        <f ca="1">SUM(E3:E5)</f>
        <v>0</v>
      </c>
      <c r="F7" s="33">
        <f ca="1">SUM(F3:F5)</f>
        <v>0</v>
      </c>
    </row>
    <row r="8" spans="1:6" ht="15" thickBot="1" x14ac:dyDescent="0.4">
      <c r="A8" s="102" t="s">
        <v>68</v>
      </c>
      <c r="B8" s="103"/>
      <c r="C8" s="99">
        <f ca="1">SUM(B7:F7)</f>
        <v>0</v>
      </c>
      <c r="D8" s="100"/>
      <c r="E8" s="100"/>
      <c r="F8" s="101"/>
    </row>
    <row r="9" spans="1:6" ht="15.5" thickTop="1" thickBot="1" x14ac:dyDescent="0.4"/>
    <row r="10" spans="1:6" ht="15" thickBot="1" x14ac:dyDescent="0.4">
      <c r="A10" s="109" t="s">
        <v>69</v>
      </c>
      <c r="B10" s="110"/>
      <c r="C10" s="110"/>
      <c r="D10" s="110"/>
      <c r="E10" s="111"/>
    </row>
    <row r="11" spans="1:6" x14ac:dyDescent="0.35">
      <c r="A11" s="7"/>
      <c r="B11" s="112" t="s">
        <v>70</v>
      </c>
      <c r="C11" s="112"/>
      <c r="D11" s="112" t="s">
        <v>71</v>
      </c>
      <c r="E11" s="112"/>
    </row>
    <row r="12" spans="1:6" x14ac:dyDescent="0.35">
      <c r="A12" s="5" t="s">
        <v>65</v>
      </c>
      <c r="B12" s="108">
        <f>COUNTIFS(Volunteers!D2:D500,"Male",Volunteers!C2:C500,"Junior")</f>
        <v>0</v>
      </c>
      <c r="C12" s="108"/>
      <c r="D12" s="108">
        <f>COUNTIFS(Volunteers!D2:D500,"Male",Volunteers!C2:C500,"Senior")</f>
        <v>0</v>
      </c>
      <c r="E12" s="108"/>
    </row>
    <row r="13" spans="1:6" x14ac:dyDescent="0.35">
      <c r="A13" s="5" t="s">
        <v>52</v>
      </c>
      <c r="B13" s="108">
        <f>COUNTIFS(Volunteers!D2:D500,"Female",Volunteers!C2:C500,"Junior")</f>
        <v>0</v>
      </c>
      <c r="C13" s="108"/>
      <c r="D13" s="108">
        <f>COUNTIFS(Volunteers!D2:D500,"Female",Volunteers!C2:C500,"Senior")</f>
        <v>0</v>
      </c>
      <c r="E13" s="108"/>
    </row>
    <row r="14" spans="1:6" x14ac:dyDescent="0.35">
      <c r="A14" s="5" t="s">
        <v>66</v>
      </c>
      <c r="B14" s="108">
        <f>COUNTIFS(Volunteers!D2:D500,"Other",Volunteers!C2:C500,"Junior")</f>
        <v>0</v>
      </c>
      <c r="C14" s="108"/>
      <c r="D14" s="108">
        <f>COUNTIFS(Volunteers!D2:D500,"Other",Volunteers!C2:C500,"Senior")</f>
        <v>0</v>
      </c>
      <c r="E14" s="108"/>
    </row>
    <row r="15" spans="1:6" x14ac:dyDescent="0.35">
      <c r="A15" s="5"/>
      <c r="B15" s="104"/>
      <c r="C15" s="105"/>
      <c r="D15" s="104"/>
      <c r="E15" s="105"/>
    </row>
    <row r="16" spans="1:6" x14ac:dyDescent="0.35">
      <c r="A16" s="31" t="s">
        <v>67</v>
      </c>
      <c r="B16" s="106">
        <f>SUM(B12:C14)</f>
        <v>0</v>
      </c>
      <c r="C16" s="107"/>
      <c r="D16" s="106">
        <f>SUM(D12:E14)</f>
        <v>0</v>
      </c>
      <c r="E16" s="107"/>
    </row>
    <row r="17" spans="1:5" ht="15" thickBot="1" x14ac:dyDescent="0.4">
      <c r="A17" s="32" t="s">
        <v>72</v>
      </c>
      <c r="B17" s="99">
        <f>SUM(B16,D16)</f>
        <v>0</v>
      </c>
      <c r="C17" s="100"/>
      <c r="D17" s="100"/>
      <c r="E17" s="101"/>
    </row>
    <row r="18" spans="1:5" ht="15" thickTop="1" x14ac:dyDescent="0.35"/>
  </sheetData>
  <sheetProtection sheet="1" objects="1" scenarios="1" selectLockedCells="1"/>
  <mergeCells count="17">
    <mergeCell ref="A1:F1"/>
    <mergeCell ref="B11:C11"/>
    <mergeCell ref="D11:E11"/>
    <mergeCell ref="B12:C12"/>
    <mergeCell ref="B13:C13"/>
    <mergeCell ref="D12:E12"/>
    <mergeCell ref="D13:E13"/>
    <mergeCell ref="A10:E10"/>
    <mergeCell ref="B17:E17"/>
    <mergeCell ref="A8:B8"/>
    <mergeCell ref="C8:F8"/>
    <mergeCell ref="D15:E15"/>
    <mergeCell ref="B15:C15"/>
    <mergeCell ref="B16:C16"/>
    <mergeCell ref="D16:E16"/>
    <mergeCell ref="B14:C14"/>
    <mergeCell ref="D14:E1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F1C7D4-5817-4E36-8026-FCE5ACC99387}">
  <dimension ref="A1"/>
  <sheetViews>
    <sheetView zoomScale="79" workbookViewId="0">
      <selection activeCell="P64" sqref="P64"/>
    </sheetView>
  </sheetViews>
  <sheetFormatPr defaultColWidth="8.7265625" defaultRowHeight="14.5" x14ac:dyDescent="0.35"/>
  <cols>
    <col min="1" max="16384" width="8.7265625" style="16"/>
  </cols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Annual Accounts</vt:lpstr>
      <vt:lpstr>Monthly Accounts</vt:lpstr>
      <vt:lpstr>Volunteers</vt:lpstr>
      <vt:lpstr>Registered Club Members</vt:lpstr>
      <vt:lpstr>Affiliation Stats</vt:lpstr>
      <vt:lpstr>Quick Guide to Insurance</vt:lpstr>
    </vt:vector>
  </TitlesOfParts>
  <Manager/>
  <Company>Youth Work Ireland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Niamh Codd</dc:creator>
  <cp:keywords/>
  <dc:description/>
  <cp:lastModifiedBy>Niamh Codd</cp:lastModifiedBy>
  <cp:revision/>
  <dcterms:created xsi:type="dcterms:W3CDTF">2025-03-18T16:18:14Z</dcterms:created>
  <dcterms:modified xsi:type="dcterms:W3CDTF">2025-12-01T14:44:24Z</dcterms:modified>
  <cp:category/>
  <cp:contentStatus/>
</cp:coreProperties>
</file>